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840"/>
  </bookViews>
  <sheets>
    <sheet name="様式1-２②_A（活動別収支予算書）" sheetId="7" r:id="rId1"/>
    <sheet name="区分表" sheetId="8" state="hidden" r:id="rId2"/>
  </sheets>
  <definedNames>
    <definedName name="_3×3事業">区分表!$F$3:$F$4</definedName>
    <definedName name="_xlnm.Print_Area" localSheetId="1">区分表!$A$1:$M$34</definedName>
    <definedName name="_xlnm.Print_Area" localSheetId="0">'様式1-２②_A（活動別収支予算書）'!$A$1:$J$60</definedName>
    <definedName name="育成環境整備事業">区分表!$B$3:$B$6</definedName>
    <definedName name="競技環境整備事業">区分表!$E$3:$E$14</definedName>
    <definedName name="社会貢献事業">区分表!$G$3:$G$4</definedName>
    <definedName name="人材養成事業">区分表!$D$3:$D$8</definedName>
    <definedName name="大区分">区分表!$B$2:$G$2</definedName>
    <definedName name="普及促進事業">区分表!$C$3:$C$5</definedName>
  </definedNames>
  <calcPr calcId="145621"/>
</workbook>
</file>

<file path=xl/calcChain.xml><?xml version="1.0" encoding="utf-8"?>
<calcChain xmlns="http://schemas.openxmlformats.org/spreadsheetml/2006/main">
  <c r="D23" i="7" l="1"/>
  <c r="M12" i="8" l="1"/>
  <c r="L12" i="8"/>
  <c r="D52" i="7" l="1"/>
  <c r="L15" i="8" l="1"/>
  <c r="M15" i="8" s="1"/>
  <c r="L11" i="8"/>
  <c r="M11" i="8" s="1"/>
  <c r="E56" i="7" s="1"/>
  <c r="L13" i="8"/>
  <c r="M13" i="8" s="1"/>
  <c r="M3" i="8"/>
  <c r="M35" i="8"/>
  <c r="M28" i="8"/>
  <c r="M24" i="8"/>
  <c r="M20" i="8"/>
  <c r="M16" i="8"/>
  <c r="M27" i="8"/>
  <c r="M32" i="8"/>
  <c r="M26" i="8"/>
  <c r="M22" i="8"/>
  <c r="M29" i="8"/>
  <c r="M14" i="8"/>
  <c r="M9" i="8"/>
  <c r="M4" i="8"/>
  <c r="M31" i="8"/>
  <c r="M25" i="8"/>
  <c r="M21" i="8"/>
  <c r="M18" i="8"/>
  <c r="M8" i="8"/>
  <c r="M7" i="8"/>
  <c r="M34" i="8"/>
  <c r="M23" i="8"/>
  <c r="M19" i="8"/>
  <c r="M5" i="8"/>
  <c r="F51" i="7" l="1"/>
  <c r="F47" i="7"/>
  <c r="F45" i="7"/>
  <c r="F43" i="7"/>
  <c r="F42" i="7"/>
  <c r="E52" i="7"/>
  <c r="F52" i="7" l="1"/>
  <c r="G52" i="7" s="1"/>
  <c r="D34" i="7" l="1"/>
  <c r="D54" i="7" s="1"/>
  <c r="I3" i="7" l="1"/>
</calcChain>
</file>

<file path=xl/comments1.xml><?xml version="1.0" encoding="utf-8"?>
<comments xmlns="http://schemas.openxmlformats.org/spreadsheetml/2006/main">
  <authors>
    <author>藤野 喜一</author>
  </authors>
  <commentList>
    <comment ref="D23" authorId="0">
      <text>
        <r>
          <rPr>
            <sz val="9"/>
            <color indexed="81"/>
            <rFont val="ＭＳ Ｐゴシック"/>
            <family val="3"/>
            <charset val="128"/>
          </rPr>
          <t>【収入】
1.Ｄ-ｆｕｎｄ交付金申請額欄は
『交付金申請額』欄に記入した申請金額が、自動転記されます。</t>
        </r>
      </text>
    </comment>
  </commentList>
</comments>
</file>

<file path=xl/sharedStrings.xml><?xml version="1.0" encoding="utf-8"?>
<sst xmlns="http://schemas.openxmlformats.org/spreadsheetml/2006/main" count="169" uniqueCount="143">
  <si>
    <t>項目</t>
  </si>
  <si>
    <t>金額</t>
  </si>
  <si>
    <t>合　　計</t>
  </si>
  <si>
    <t>（単位：円）</t>
    <rPh sb="1" eb="3">
      <t>タンイ</t>
    </rPh>
    <rPh sb="4" eb="5">
      <t>エン</t>
    </rPh>
    <phoneticPr fontId="2"/>
  </si>
  <si>
    <t>[収入]</t>
  </si>
  <si>
    <t>[支出]</t>
  </si>
  <si>
    <t>1.会議費</t>
    <rPh sb="2" eb="5">
      <t>カイギヒ</t>
    </rPh>
    <phoneticPr fontId="2"/>
  </si>
  <si>
    <t>2.旅費交通費</t>
    <rPh sb="4" eb="7">
      <t>コウツウヒ</t>
    </rPh>
    <phoneticPr fontId="2"/>
  </si>
  <si>
    <t>11.支払手数料</t>
    <rPh sb="3" eb="5">
      <t>シハライ</t>
    </rPh>
    <rPh sb="5" eb="8">
      <t>テスウリョウ</t>
    </rPh>
    <phoneticPr fontId="2"/>
  </si>
  <si>
    <t>3.通信運搬費</t>
    <rPh sb="2" eb="4">
      <t>ツウシン</t>
    </rPh>
    <rPh sb="4" eb="6">
      <t>ウンパン</t>
    </rPh>
    <rPh sb="6" eb="7">
      <t>ヒ</t>
    </rPh>
    <phoneticPr fontId="2"/>
  </si>
  <si>
    <t>摘要（内訳）／備考</t>
    <phoneticPr fontId="9"/>
  </si>
  <si>
    <t>＜ファンドA　交付対象事業＞</t>
    <rPh sb="7" eb="9">
      <t>コウフ</t>
    </rPh>
    <rPh sb="9" eb="11">
      <t>タイショウ</t>
    </rPh>
    <rPh sb="11" eb="13">
      <t>ジギョウ</t>
    </rPh>
    <phoneticPr fontId="11"/>
  </si>
  <si>
    <t>普及促進事業</t>
  </si>
  <si>
    <t>人材養成事業</t>
  </si>
  <si>
    <t>競技環境整備事業</t>
  </si>
  <si>
    <t>社会貢献事業</t>
  </si>
  <si>
    <t>小区分</t>
  </si>
  <si>
    <t>キッズ普及促進事業</t>
  </si>
  <si>
    <t>3×3普及推進事業</t>
  </si>
  <si>
    <t>障がい者バスケットボール支援事業</t>
  </si>
  <si>
    <t>シニア関連事業</t>
  </si>
  <si>
    <t>審判インストラクター養成事業</t>
  </si>
  <si>
    <t>3×3競技会運営事業</t>
  </si>
  <si>
    <t>その他社会貢献事業</t>
  </si>
  <si>
    <t>スタッツ・TO要員養成事業</t>
  </si>
  <si>
    <t>その他普及促進事業</t>
  </si>
  <si>
    <t>社会人リーグ戦運営事業</t>
  </si>
  <si>
    <t>その他人材養成・指導伝達（医学・栄養講習等）事業</t>
  </si>
  <si>
    <t>シニアリーグ戦運営事業</t>
  </si>
  <si>
    <t>その他リーグ戦運営事業</t>
  </si>
  <si>
    <t>社会人競技会運営事業</t>
  </si>
  <si>
    <t>育成環境整備事業</t>
    <phoneticPr fontId="9"/>
  </si>
  <si>
    <t>【内容】</t>
    <rPh sb="1" eb="3">
      <t>ナイヨウ</t>
    </rPh>
    <phoneticPr fontId="2"/>
  </si>
  <si>
    <t>活　動　名</t>
    <rPh sb="0" eb="1">
      <t>カツ</t>
    </rPh>
    <rPh sb="2" eb="3">
      <t>ドウ</t>
    </rPh>
    <rPh sb="4" eb="5">
      <t>メイ</t>
    </rPh>
    <phoneticPr fontId="2"/>
  </si>
  <si>
    <t>その他競技環境整備（競技会運営）事業</t>
    <phoneticPr fontId="9"/>
  </si>
  <si>
    <t>審判養成事業（審判講習会、研修会等）</t>
    <rPh sb="7" eb="9">
      <t>シンパン</t>
    </rPh>
    <rPh sb="9" eb="12">
      <t>コウシュウカイ</t>
    </rPh>
    <rPh sb="13" eb="16">
      <t>ケンシュウカイ</t>
    </rPh>
    <rPh sb="16" eb="17">
      <t>トウ</t>
    </rPh>
    <phoneticPr fontId="9"/>
  </si>
  <si>
    <t>指導者養成事業（指導者講習会、研修会等）</t>
    <rPh sb="8" eb="11">
      <t>シドウシャ</t>
    </rPh>
    <rPh sb="11" eb="14">
      <t>コウシュウカイ</t>
    </rPh>
    <rPh sb="15" eb="18">
      <t>ケンシュウカイ</t>
    </rPh>
    <rPh sb="18" eb="19">
      <t>トウ</t>
    </rPh>
    <phoneticPr fontId="9"/>
  </si>
  <si>
    <t>U12育成事業</t>
    <phoneticPr fontId="9"/>
  </si>
  <si>
    <t>U14育成事業</t>
    <phoneticPr fontId="9"/>
  </si>
  <si>
    <t>U16育成事業</t>
    <phoneticPr fontId="9"/>
  </si>
  <si>
    <t>U12リーグ戦運営事業</t>
    <phoneticPr fontId="9"/>
  </si>
  <si>
    <t>U15リーグ戦運営事業</t>
    <phoneticPr fontId="9"/>
  </si>
  <si>
    <t>U18リーグ戦運営事業</t>
    <phoneticPr fontId="9"/>
  </si>
  <si>
    <t>U12競技会運営事業</t>
    <phoneticPr fontId="9"/>
  </si>
  <si>
    <t>U15競技会運営事業</t>
    <phoneticPr fontId="9"/>
  </si>
  <si>
    <t>U18競技会運営事業</t>
    <phoneticPr fontId="9"/>
  </si>
  <si>
    <t>活動別　収支予算書</t>
    <rPh sb="0" eb="2">
      <t>カツドウ</t>
    </rPh>
    <rPh sb="2" eb="3">
      <t>ベツ</t>
    </rPh>
    <rPh sb="4" eb="6">
      <t>シュウシ</t>
    </rPh>
    <rPh sb="6" eb="9">
      <t>ヨサンショ</t>
    </rPh>
    <phoneticPr fontId="9"/>
  </si>
  <si>
    <t>（様式1-２②_A）</t>
    <phoneticPr fontId="2"/>
  </si>
  <si>
    <t>都道府県協会名</t>
    <rPh sb="0" eb="4">
      <t>トドウフケン</t>
    </rPh>
    <rPh sb="4" eb="6">
      <t>キョウカイ</t>
    </rPh>
    <rPh sb="6" eb="7">
      <t>メイ</t>
    </rPh>
    <phoneticPr fontId="2"/>
  </si>
  <si>
    <t>担当者役職・氏名</t>
    <rPh sb="3" eb="5">
      <t>ヤクショク</t>
    </rPh>
    <rPh sb="6" eb="8">
      <t>シメイ</t>
    </rPh>
    <phoneticPr fontId="2"/>
  </si>
  <si>
    <t>担当者連絡先</t>
    <phoneticPr fontId="2"/>
  </si>
  <si>
    <t>担当者ﾒｰﾙｱﾄﾞﾚｽ</t>
    <phoneticPr fontId="2"/>
  </si>
  <si>
    <t>場所：</t>
    <rPh sb="0" eb="2">
      <t>バショ</t>
    </rPh>
    <phoneticPr fontId="2"/>
  </si>
  <si>
    <t>中　区　分</t>
    <rPh sb="0" eb="1">
      <t>チュウ</t>
    </rPh>
    <rPh sb="2" eb="3">
      <t>ク</t>
    </rPh>
    <rPh sb="4" eb="5">
      <t>ブン</t>
    </rPh>
    <phoneticPr fontId="2"/>
  </si>
  <si>
    <t>小　区　分</t>
    <rPh sb="0" eb="1">
      <t>ショウ</t>
    </rPh>
    <rPh sb="2" eb="3">
      <t>ク</t>
    </rPh>
    <rPh sb="4" eb="5">
      <t>ブン</t>
    </rPh>
    <phoneticPr fontId="2"/>
  </si>
  <si>
    <t>目的：</t>
    <rPh sb="0" eb="2">
      <t>モクテキ</t>
    </rPh>
    <phoneticPr fontId="2"/>
  </si>
  <si>
    <t>参加者：</t>
    <rPh sb="0" eb="3">
      <t>サンカシャ</t>
    </rPh>
    <phoneticPr fontId="2"/>
  </si>
  <si>
    <t>期間：</t>
    <rPh sb="0" eb="2">
      <t>キカン</t>
    </rPh>
    <phoneticPr fontId="2"/>
  </si>
  <si>
    <t>中区分</t>
    <rPh sb="0" eb="1">
      <t>チュウ</t>
    </rPh>
    <phoneticPr fontId="9"/>
  </si>
  <si>
    <t>部門／団体名</t>
    <rPh sb="0" eb="2">
      <t>ブモン</t>
    </rPh>
    <rPh sb="3" eb="5">
      <t>ダンタイ</t>
    </rPh>
    <rPh sb="5" eb="6">
      <t>メイ</t>
    </rPh>
    <phoneticPr fontId="2"/>
  </si>
  <si>
    <t>2.協賛金</t>
    <rPh sb="2" eb="5">
      <t>キョウサンキン</t>
    </rPh>
    <phoneticPr fontId="2"/>
  </si>
  <si>
    <t>3.広告料</t>
    <rPh sb="2" eb="5">
      <t>コウコクリョウ</t>
    </rPh>
    <phoneticPr fontId="2"/>
  </si>
  <si>
    <t>4.放映料</t>
    <rPh sb="2" eb="4">
      <t>ホウエイ</t>
    </rPh>
    <rPh sb="4" eb="5">
      <t>リョウ</t>
    </rPh>
    <phoneticPr fontId="2"/>
  </si>
  <si>
    <t>5.入場料</t>
    <rPh sb="2" eb="5">
      <t>ニュウジョウリョウ</t>
    </rPh>
    <phoneticPr fontId="2"/>
  </si>
  <si>
    <t>6.プログラム売上代</t>
    <rPh sb="7" eb="9">
      <t>ウリアゲ</t>
    </rPh>
    <rPh sb="9" eb="10">
      <t>ダイ</t>
    </rPh>
    <phoneticPr fontId="2"/>
  </si>
  <si>
    <t>7.参加料</t>
    <rPh sb="2" eb="5">
      <t>サンカリョウ</t>
    </rPh>
    <phoneticPr fontId="2"/>
  </si>
  <si>
    <t>8.記念品等売上</t>
    <rPh sb="2" eb="5">
      <t>キネンヒン</t>
    </rPh>
    <rPh sb="5" eb="6">
      <t>トウ</t>
    </rPh>
    <rPh sb="6" eb="8">
      <t>ウリアゲ</t>
    </rPh>
    <phoneticPr fontId="2"/>
  </si>
  <si>
    <t>9.補助金</t>
    <rPh sb="2" eb="5">
      <t>ホジョキン</t>
    </rPh>
    <phoneticPr fontId="2"/>
  </si>
  <si>
    <t>10.講習会受講料</t>
    <rPh sb="3" eb="6">
      <t>コウシュウカイ</t>
    </rPh>
    <rPh sb="6" eb="8">
      <t>ジュコウ</t>
    </rPh>
    <rPh sb="8" eb="9">
      <t>リョウ</t>
    </rPh>
    <phoneticPr fontId="2"/>
  </si>
  <si>
    <t>11.その他収益</t>
    <rPh sb="6" eb="8">
      <t>シュウエキ</t>
    </rPh>
    <phoneticPr fontId="2"/>
  </si>
  <si>
    <t>対象経費</t>
    <rPh sb="0" eb="2">
      <t>タイショウ</t>
    </rPh>
    <rPh sb="2" eb="4">
      <t>ケイヒ</t>
    </rPh>
    <phoneticPr fontId="2"/>
  </si>
  <si>
    <t>対象外経費</t>
    <rPh sb="0" eb="3">
      <t>タイショウガイ</t>
    </rPh>
    <rPh sb="3" eb="5">
      <t>ケイヒ</t>
    </rPh>
    <phoneticPr fontId="2"/>
  </si>
  <si>
    <t>_3×3事業</t>
  </si>
  <si>
    <t>U12育成事業</t>
  </si>
  <si>
    <t>育成環境整備事業</t>
    <rPh sb="0" eb="2">
      <t>イクセイ</t>
    </rPh>
    <rPh sb="2" eb="4">
      <t>カンキョウ</t>
    </rPh>
    <rPh sb="4" eb="6">
      <t>セイビ</t>
    </rPh>
    <rPh sb="6" eb="8">
      <t>ジギョウ</t>
    </rPh>
    <phoneticPr fontId="9"/>
  </si>
  <si>
    <t>U14育成事業</t>
  </si>
  <si>
    <t>U16育成事業</t>
  </si>
  <si>
    <t>U12リーグ戦運営事業</t>
  </si>
  <si>
    <t>U15リーグ戦運営事業</t>
  </si>
  <si>
    <t>U18リーグ戦運営事業</t>
  </si>
  <si>
    <t>U12競技会運営事業</t>
  </si>
  <si>
    <t>U15競技会運営事業</t>
  </si>
  <si>
    <t>U18競技会運営事業</t>
  </si>
  <si>
    <t>その他競技環境整備（競技会運営）事業</t>
  </si>
  <si>
    <t>管理番号：</t>
    <rPh sb="0" eb="2">
      <t>カンリ</t>
    </rPh>
    <rPh sb="2" eb="4">
      <t>バンゴウ</t>
    </rPh>
    <phoneticPr fontId="2"/>
  </si>
  <si>
    <t>_3×3事業</t>
    <phoneticPr fontId="9"/>
  </si>
  <si>
    <t>実施方法・規模等：</t>
    <phoneticPr fontId="2"/>
  </si>
  <si>
    <t>※ 摘要／備考欄に内訳を記入しきれない場合は、別紙にご記入頂いても構いません。</t>
    <phoneticPr fontId="9"/>
  </si>
  <si>
    <t>＜管理番号＞</t>
    <rPh sb="1" eb="3">
      <t>カンリ</t>
    </rPh>
    <rPh sb="3" eb="5">
      <t>バンゴウ</t>
    </rPh>
    <phoneticPr fontId="9"/>
  </si>
  <si>
    <t>①-1-1</t>
    <phoneticPr fontId="9"/>
  </si>
  <si>
    <t>①-1-2</t>
    <phoneticPr fontId="9"/>
  </si>
  <si>
    <t>①-1-3</t>
    <phoneticPr fontId="9"/>
  </si>
  <si>
    <t>②-1-5</t>
    <phoneticPr fontId="9"/>
  </si>
  <si>
    <t>②-1-6</t>
    <phoneticPr fontId="9"/>
  </si>
  <si>
    <t>③-1-8</t>
    <phoneticPr fontId="9"/>
  </si>
  <si>
    <t>③-1-9</t>
    <phoneticPr fontId="9"/>
  </si>
  <si>
    <t>③-1-10</t>
    <phoneticPr fontId="9"/>
  </si>
  <si>
    <t>③-1-11</t>
    <phoneticPr fontId="9"/>
  </si>
  <si>
    <t>③-1-12</t>
    <phoneticPr fontId="9"/>
  </si>
  <si>
    <t>④-1-13</t>
    <phoneticPr fontId="9"/>
  </si>
  <si>
    <t>④-1-14</t>
    <phoneticPr fontId="9"/>
  </si>
  <si>
    <t>④-1-15</t>
    <phoneticPr fontId="9"/>
  </si>
  <si>
    <t>④-1-16</t>
    <phoneticPr fontId="9"/>
  </si>
  <si>
    <t>④-1-17</t>
    <phoneticPr fontId="9"/>
  </si>
  <si>
    <t>④-1-18</t>
    <phoneticPr fontId="9"/>
  </si>
  <si>
    <t>④-2-19</t>
    <phoneticPr fontId="9"/>
  </si>
  <si>
    <t>④-2-20</t>
    <phoneticPr fontId="9"/>
  </si>
  <si>
    <t>④-2-21</t>
    <phoneticPr fontId="9"/>
  </si>
  <si>
    <t>④-2-22</t>
    <phoneticPr fontId="9"/>
  </si>
  <si>
    <t>審判派遣事業</t>
    <rPh sb="2" eb="4">
      <t>ハケン</t>
    </rPh>
    <phoneticPr fontId="9"/>
  </si>
  <si>
    <t>②-1-4</t>
    <phoneticPr fontId="9"/>
  </si>
  <si>
    <t>③-1-7</t>
    <phoneticPr fontId="9"/>
  </si>
  <si>
    <t>審判派遣事業</t>
    <rPh sb="2" eb="4">
      <t>ハケン</t>
    </rPh>
    <phoneticPr fontId="9"/>
  </si>
  <si>
    <t>4.消耗品費</t>
    <rPh sb="2" eb="4">
      <t>ショウモウ</t>
    </rPh>
    <phoneticPr fontId="2"/>
  </si>
  <si>
    <t>5.器具備品費</t>
    <rPh sb="2" eb="4">
      <t>キグ</t>
    </rPh>
    <rPh sb="4" eb="6">
      <t>ビヒン</t>
    </rPh>
    <rPh sb="6" eb="7">
      <t>ヒ</t>
    </rPh>
    <phoneticPr fontId="2"/>
  </si>
  <si>
    <t>6.印刷製本費</t>
    <rPh sb="2" eb="4">
      <t>インサツ</t>
    </rPh>
    <rPh sb="4" eb="6">
      <t>セイホン</t>
    </rPh>
    <rPh sb="6" eb="7">
      <t>ヒ</t>
    </rPh>
    <phoneticPr fontId="2"/>
  </si>
  <si>
    <t>7.賃借料</t>
    <rPh sb="2" eb="5">
      <t>チンシャクリョウ</t>
    </rPh>
    <phoneticPr fontId="2"/>
  </si>
  <si>
    <t>9.諸謝金</t>
    <rPh sb="2" eb="5">
      <t>ショシャキン</t>
    </rPh>
    <phoneticPr fontId="2"/>
  </si>
  <si>
    <t>10.保険料</t>
    <rPh sb="3" eb="6">
      <t>ホケンリョウ</t>
    </rPh>
    <phoneticPr fontId="2"/>
  </si>
  <si>
    <t>12.報償費</t>
    <rPh sb="3" eb="6">
      <t>ホウショウヒ</t>
    </rPh>
    <phoneticPr fontId="2"/>
  </si>
  <si>
    <t>13.食糧費</t>
    <rPh sb="3" eb="6">
      <t>ショクリョウヒ</t>
    </rPh>
    <phoneticPr fontId="2"/>
  </si>
  <si>
    <t>14.雑費</t>
    <rPh sb="3" eb="5">
      <t>ザッピ</t>
    </rPh>
    <phoneticPr fontId="2"/>
  </si>
  <si>
    <t>8.広告宣伝費</t>
    <rPh sb="2" eb="4">
      <t>コウコク</t>
    </rPh>
    <rPh sb="4" eb="7">
      <t>センデンヒ</t>
    </rPh>
    <phoneticPr fontId="2"/>
  </si>
  <si>
    <t>比率</t>
    <rPh sb="0" eb="2">
      <t>ヒリツ</t>
    </rPh>
    <phoneticPr fontId="9"/>
  </si>
  <si>
    <t>割合</t>
    <rPh sb="0" eb="2">
      <t>ワリアイ</t>
    </rPh>
    <phoneticPr fontId="9"/>
  </si>
  <si>
    <t>収支差額</t>
    <rPh sb="0" eb="2">
      <t>シュウシ</t>
    </rPh>
    <rPh sb="2" eb="4">
      <t>サガク</t>
    </rPh>
    <phoneticPr fontId="2"/>
  </si>
  <si>
    <t>査定金額</t>
    <rPh sb="0" eb="2">
      <t>サテイ</t>
    </rPh>
    <rPh sb="2" eb="4">
      <t>キンガク</t>
    </rPh>
    <phoneticPr fontId="2"/>
  </si>
  <si>
    <t>交付金申請上限額</t>
    <rPh sb="0" eb="3">
      <t>コウフキン</t>
    </rPh>
    <rPh sb="3" eb="5">
      <t>シンセイ</t>
    </rPh>
    <rPh sb="5" eb="8">
      <t>ジョウゲンガク</t>
    </rPh>
    <phoneticPr fontId="2"/>
  </si>
  <si>
    <t>交付金申請額</t>
    <rPh sb="0" eb="3">
      <t>コウフキン</t>
    </rPh>
    <rPh sb="3" eb="6">
      <t>シンセイガク</t>
    </rPh>
    <phoneticPr fontId="2"/>
  </si>
  <si>
    <t>天皇杯・皇后杯都道府県予選運営事業</t>
    <rPh sb="0" eb="2">
      <t>テンノウ</t>
    </rPh>
    <rPh sb="2" eb="3">
      <t>ハイ</t>
    </rPh>
    <rPh sb="4" eb="7">
      <t>コウゴウハイ</t>
    </rPh>
    <rPh sb="7" eb="11">
      <t>トドウフケン</t>
    </rPh>
    <rPh sb="11" eb="13">
      <t>ヨセン</t>
    </rPh>
    <rPh sb="13" eb="15">
      <t>ウンエイ</t>
    </rPh>
    <rPh sb="15" eb="17">
      <t>ジギョウ</t>
    </rPh>
    <phoneticPr fontId="9"/>
  </si>
  <si>
    <t>④-2-23</t>
    <phoneticPr fontId="9"/>
  </si>
  <si>
    <t>④-2-24</t>
    <phoneticPr fontId="9"/>
  </si>
  <si>
    <t>⑤-1-25</t>
    <phoneticPr fontId="9"/>
  </si>
  <si>
    <t>⑤-1-26</t>
    <phoneticPr fontId="9"/>
  </si>
  <si>
    <t>⑥-1-27</t>
    <phoneticPr fontId="9"/>
  </si>
  <si>
    <t>⑥-1-28</t>
    <phoneticPr fontId="9"/>
  </si>
  <si>
    <t>※ 備考：実施要項等活動内容がわかる資料があれば添付してください。
   　（前年度実績でも構いません。）</t>
    <phoneticPr fontId="2"/>
  </si>
  <si>
    <t>※交付金申請上限額は、活動単位における交付金申請上限額（割合）を定めました。
※自動計算されるので、記入は不要です。</t>
    <phoneticPr fontId="2"/>
  </si>
  <si>
    <t>※千円以下切り捨ての設定となっています。</t>
    <phoneticPr fontId="2"/>
  </si>
  <si>
    <r>
      <t>【　新規　・　継続　】</t>
    </r>
    <r>
      <rPr>
        <sz val="9"/>
        <color theme="1"/>
        <rFont val="HGSｺﾞｼｯｸM"/>
        <family val="3"/>
        <charset val="128"/>
      </rPr>
      <t>←※該当する箇所に○を付けてください</t>
    </r>
    <rPh sb="2" eb="4">
      <t>シンキ</t>
    </rPh>
    <rPh sb="7" eb="9">
      <t>ケイゾク</t>
    </rPh>
    <rPh sb="17" eb="19">
      <t>カショ</t>
    </rPh>
    <phoneticPr fontId="2"/>
  </si>
  <si>
    <t>JBA記入欄</t>
    <rPh sb="3" eb="5">
      <t>キニュウ</t>
    </rPh>
    <rPh sb="5" eb="6">
      <t>ラン</t>
    </rPh>
    <phoneticPr fontId="2"/>
  </si>
  <si>
    <t>1.D-fund　収入</t>
    <rPh sb="9" eb="11">
      <t>シュウニュウ</t>
    </rPh>
    <phoneticPr fontId="2"/>
  </si>
  <si>
    <t>※交付金申請額は、交付金申請上限額の範囲内で、希望する交付金申請額を記入して下さい。
入力した金額は、[収入]の「D-fund 収入」へ自動転記されます。</t>
    <rPh sb="1" eb="4">
      <t>コウフキン</t>
    </rPh>
    <rPh sb="4" eb="6">
      <t>シンセイ</t>
    </rPh>
    <rPh sb="6" eb="7">
      <t>ガク</t>
    </rPh>
    <rPh sb="64" eb="66">
      <t>シュウニュウ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</si>
</sst>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##,###,##0,&quot;,000&quot;"/>
  </numFmts>
  <fonts count="20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u/>
      <sz val="10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b/>
      <u/>
      <sz val="12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HGSｺﾞｼｯｸM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0"/>
      <name val="HGS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</borders>
  <cellStyleXfs count="19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1" fillId="0" borderId="0" xfId="2">
      <alignment vertical="center"/>
    </xf>
    <xf numFmtId="0" fontId="13" fillId="0" borderId="0" xfId="2" applyFont="1">
      <alignment vertical="center"/>
    </xf>
    <xf numFmtId="0" fontId="6" fillId="0" borderId="22" xfId="2" applyFont="1" applyBorder="1" applyAlignment="1">
      <alignment horizontal="center" vertical="center"/>
    </xf>
    <xf numFmtId="0" fontId="6" fillId="0" borderId="22" xfId="2" applyFont="1" applyBorder="1">
      <alignment vertical="center"/>
    </xf>
    <xf numFmtId="0" fontId="6" fillId="0" borderId="25" xfId="2" applyFont="1" applyBorder="1">
      <alignment vertical="center"/>
    </xf>
    <xf numFmtId="0" fontId="6" fillId="0" borderId="26" xfId="2" applyFont="1" applyBorder="1">
      <alignment vertical="center"/>
    </xf>
    <xf numFmtId="0" fontId="6" fillId="0" borderId="30" xfId="2" applyFont="1" applyBorder="1">
      <alignment vertical="center"/>
    </xf>
    <xf numFmtId="0" fontId="6" fillId="0" borderId="24" xfId="2" applyFont="1" applyBorder="1">
      <alignment vertical="center"/>
    </xf>
    <xf numFmtId="0" fontId="6" fillId="0" borderId="11" xfId="2" applyFont="1" applyBorder="1">
      <alignment vertical="center"/>
    </xf>
    <xf numFmtId="0" fontId="6" fillId="0" borderId="4" xfId="2" applyFont="1" applyBorder="1">
      <alignment vertical="center"/>
    </xf>
    <xf numFmtId="0" fontId="6" fillId="0" borderId="29" xfId="2" applyFont="1" applyBorder="1">
      <alignment vertical="center"/>
    </xf>
    <xf numFmtId="0" fontId="6" fillId="0" borderId="24" xfId="2" quotePrefix="1" applyFont="1" applyBorder="1">
      <alignment vertical="center"/>
    </xf>
    <xf numFmtId="0" fontId="15" fillId="0" borderId="0" xfId="0" applyFont="1">
      <alignment vertical="center"/>
    </xf>
    <xf numFmtId="0" fontId="5" fillId="2" borderId="0" xfId="0" applyFont="1" applyFill="1" applyAlignment="1" applyProtection="1">
      <alignment horizontal="left"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5" fillId="2" borderId="0" xfId="0" applyFont="1" applyFill="1" applyBorder="1" applyProtection="1">
      <alignment vertical="center"/>
    </xf>
    <xf numFmtId="0" fontId="7" fillId="2" borderId="0" xfId="0" applyFont="1" applyFill="1" applyAlignment="1" applyProtection="1">
      <alignment horizontal="left" vertical="center" indent="15"/>
    </xf>
    <xf numFmtId="0" fontId="8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 wrapText="1"/>
    </xf>
    <xf numFmtId="38" fontId="6" fillId="0" borderId="0" xfId="1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vertical="center"/>
    </xf>
    <xf numFmtId="0" fontId="0" fillId="0" borderId="0" xfId="0" applyBorder="1" applyAlignment="1" applyProtection="1">
      <alignment vertical="center" shrinkToFit="1"/>
    </xf>
    <xf numFmtId="0" fontId="8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 vertical="center"/>
    </xf>
    <xf numFmtId="38" fontId="4" fillId="2" borderId="0" xfId="1" applyFont="1" applyFill="1" applyBorder="1" applyProtection="1">
      <alignment vertical="center"/>
    </xf>
    <xf numFmtId="0" fontId="6" fillId="2" borderId="0" xfId="0" applyFont="1" applyFill="1" applyProtection="1">
      <alignment vertical="center"/>
    </xf>
    <xf numFmtId="0" fontId="6" fillId="0" borderId="38" xfId="0" applyFont="1" applyBorder="1">
      <alignment vertical="center"/>
    </xf>
    <xf numFmtId="0" fontId="6" fillId="0" borderId="39" xfId="0" applyFont="1" applyBorder="1">
      <alignment vertical="center"/>
    </xf>
    <xf numFmtId="0" fontId="6" fillId="0" borderId="40" xfId="0" applyFont="1" applyBorder="1">
      <alignment vertical="center"/>
    </xf>
    <xf numFmtId="0" fontId="6" fillId="0" borderId="41" xfId="0" applyFont="1" applyBorder="1">
      <alignment vertical="center"/>
    </xf>
    <xf numFmtId="0" fontId="6" fillId="0" borderId="42" xfId="0" applyFont="1" applyBorder="1">
      <alignment vertical="center"/>
    </xf>
    <xf numFmtId="0" fontId="6" fillId="0" borderId="43" xfId="0" applyFont="1" applyBorder="1">
      <alignment vertical="center"/>
    </xf>
    <xf numFmtId="0" fontId="6" fillId="0" borderId="44" xfId="0" applyFont="1" applyBorder="1">
      <alignment vertical="center"/>
    </xf>
    <xf numFmtId="0" fontId="6" fillId="0" borderId="45" xfId="0" applyFont="1" applyBorder="1">
      <alignment vertical="center"/>
    </xf>
    <xf numFmtId="0" fontId="16" fillId="0" borderId="23" xfId="0" applyFont="1" applyBorder="1">
      <alignment vertical="center"/>
    </xf>
    <xf numFmtId="0" fontId="6" fillId="0" borderId="46" xfId="0" applyFont="1" applyBorder="1">
      <alignment vertical="center"/>
    </xf>
    <xf numFmtId="0" fontId="17" fillId="0" borderId="0" xfId="0" applyFont="1">
      <alignment vertical="center"/>
    </xf>
    <xf numFmtId="38" fontId="6" fillId="2" borderId="0" xfId="1" applyFont="1" applyFill="1" applyBorder="1" applyAlignment="1" applyProtection="1">
      <alignment vertical="center" wrapText="1"/>
    </xf>
    <xf numFmtId="38" fontId="6" fillId="0" borderId="47" xfId="1" applyFont="1" applyFill="1" applyBorder="1" applyAlignment="1" applyProtection="1">
      <alignment vertical="center"/>
    </xf>
    <xf numFmtId="38" fontId="6" fillId="0" borderId="48" xfId="1" applyFont="1" applyFill="1" applyBorder="1" applyAlignment="1" applyProtection="1">
      <alignment vertical="center"/>
    </xf>
    <xf numFmtId="9" fontId="6" fillId="0" borderId="43" xfId="0" applyNumberFormat="1" applyFont="1" applyBorder="1">
      <alignment vertical="center"/>
    </xf>
    <xf numFmtId="9" fontId="6" fillId="0" borderId="39" xfId="0" applyNumberFormat="1" applyFont="1" applyBorder="1">
      <alignment vertical="center"/>
    </xf>
    <xf numFmtId="9" fontId="6" fillId="0" borderId="45" xfId="0" applyNumberFormat="1" applyFont="1" applyBorder="1">
      <alignment vertical="center"/>
    </xf>
    <xf numFmtId="9" fontId="6" fillId="0" borderId="41" xfId="0" applyNumberFormat="1" applyFont="1" applyBorder="1">
      <alignment vertical="center"/>
    </xf>
    <xf numFmtId="38" fontId="6" fillId="0" borderId="43" xfId="0" applyNumberFormat="1" applyFont="1" applyBorder="1">
      <alignment vertical="center"/>
    </xf>
    <xf numFmtId="38" fontId="6" fillId="0" borderId="43" xfId="1" applyFont="1" applyBorder="1">
      <alignment vertical="center"/>
    </xf>
    <xf numFmtId="38" fontId="6" fillId="0" borderId="39" xfId="1" applyFont="1" applyBorder="1">
      <alignment vertical="center"/>
    </xf>
    <xf numFmtId="38" fontId="0" fillId="0" borderId="0" xfId="1" applyFont="1">
      <alignment vertical="center"/>
    </xf>
    <xf numFmtId="38" fontId="6" fillId="0" borderId="46" xfId="1" applyFont="1" applyBorder="1">
      <alignment vertical="center"/>
    </xf>
    <xf numFmtId="38" fontId="6" fillId="0" borderId="45" xfId="1" applyFont="1" applyBorder="1">
      <alignment vertical="center"/>
    </xf>
    <xf numFmtId="38" fontId="6" fillId="0" borderId="41" xfId="1" applyFont="1" applyBorder="1">
      <alignment vertical="center"/>
    </xf>
    <xf numFmtId="0" fontId="6" fillId="2" borderId="0" xfId="0" applyFont="1" applyFill="1" applyBorder="1" applyAlignment="1" applyProtection="1"/>
    <xf numFmtId="38" fontId="4" fillId="2" borderId="24" xfId="1" applyFont="1" applyFill="1" applyBorder="1" applyAlignment="1" applyProtection="1">
      <alignment horizontal="right" vertical="center"/>
    </xf>
    <xf numFmtId="0" fontId="8" fillId="3" borderId="1" xfId="0" applyFont="1" applyFill="1" applyBorder="1" applyAlignment="1" applyProtection="1">
      <alignment horizontal="left" vertical="center" wrapText="1"/>
    </xf>
    <xf numFmtId="38" fontId="5" fillId="2" borderId="0" xfId="1" applyFont="1" applyFill="1" applyProtection="1">
      <alignment vertical="center"/>
    </xf>
    <xf numFmtId="38" fontId="10" fillId="2" borderId="0" xfId="1" applyFont="1" applyFill="1" applyAlignment="1" applyProtection="1">
      <alignment horizontal="center" vertical="center"/>
    </xf>
    <xf numFmtId="38" fontId="8" fillId="2" borderId="0" xfId="1" applyFont="1" applyFill="1" applyAlignment="1" applyProtection="1">
      <alignment horizontal="center" vertical="center"/>
    </xf>
    <xf numFmtId="38" fontId="4" fillId="2" borderId="0" xfId="1" applyFont="1" applyFill="1" applyBorder="1" applyAlignment="1" applyProtection="1">
      <alignment vertical="top" wrapText="1"/>
    </xf>
    <xf numFmtId="38" fontId="5" fillId="2" borderId="0" xfId="1" applyFont="1" applyFill="1" applyAlignment="1" applyProtection="1">
      <alignment vertical="center"/>
    </xf>
    <xf numFmtId="38" fontId="8" fillId="3" borderId="34" xfId="1" applyFont="1" applyFill="1" applyBorder="1" applyAlignment="1" applyProtection="1">
      <alignment horizontal="center" vertical="center" wrapText="1"/>
    </xf>
    <xf numFmtId="38" fontId="8" fillId="3" borderId="8" xfId="1" applyFont="1" applyFill="1" applyBorder="1" applyAlignment="1" applyProtection="1">
      <alignment horizontal="center" vertical="center" wrapText="1"/>
    </xf>
    <xf numFmtId="38" fontId="6" fillId="2" borderId="8" xfId="1" applyFont="1" applyFill="1" applyBorder="1" applyAlignment="1" applyProtection="1">
      <alignment horizontal="right" vertical="center" wrapText="1"/>
    </xf>
    <xf numFmtId="38" fontId="6" fillId="4" borderId="34" xfId="1" applyFont="1" applyFill="1" applyBorder="1" applyAlignment="1" applyProtection="1">
      <alignment horizontal="right" vertical="center" wrapText="1"/>
    </xf>
    <xf numFmtId="38" fontId="6" fillId="4" borderId="35" xfId="1" applyFont="1" applyFill="1" applyBorder="1" applyAlignment="1" applyProtection="1">
      <alignment horizontal="right" vertical="center" wrapText="1"/>
    </xf>
    <xf numFmtId="38" fontId="6" fillId="2" borderId="20" xfId="1" applyFont="1" applyFill="1" applyBorder="1" applyAlignment="1" applyProtection="1">
      <alignment horizontal="right" vertical="center" wrapText="1"/>
    </xf>
    <xf numFmtId="38" fontId="6" fillId="2" borderId="0" xfId="1" applyFont="1" applyFill="1" applyProtection="1">
      <alignment vertical="center"/>
    </xf>
    <xf numFmtId="38" fontId="8" fillId="3" borderId="12" xfId="1" applyFont="1" applyFill="1" applyBorder="1" applyAlignment="1" applyProtection="1">
      <alignment horizontal="center" vertical="center" wrapText="1"/>
    </xf>
    <xf numFmtId="38" fontId="5" fillId="2" borderId="0" xfId="1" applyFont="1" applyFill="1" applyBorder="1" applyProtection="1">
      <alignment vertical="center"/>
    </xf>
    <xf numFmtId="0" fontId="6" fillId="0" borderId="49" xfId="2" applyFont="1" applyBorder="1">
      <alignment vertical="center"/>
    </xf>
    <xf numFmtId="0" fontId="6" fillId="0" borderId="32" xfId="2" applyFont="1" applyBorder="1">
      <alignment vertical="center"/>
    </xf>
    <xf numFmtId="0" fontId="6" fillId="0" borderId="44" xfId="2" applyFont="1" applyBorder="1">
      <alignment vertical="center"/>
    </xf>
    <xf numFmtId="38" fontId="4" fillId="2" borderId="51" xfId="1" applyFont="1" applyFill="1" applyBorder="1" applyProtection="1">
      <alignment vertical="center"/>
    </xf>
    <xf numFmtId="38" fontId="5" fillId="2" borderId="52" xfId="1" applyFont="1" applyFill="1" applyBorder="1" applyProtection="1">
      <alignment vertical="center"/>
    </xf>
    <xf numFmtId="176" fontId="6" fillId="5" borderId="12" xfId="1" applyNumberFormat="1" applyFont="1" applyFill="1" applyBorder="1" applyAlignment="1" applyProtection="1">
      <alignment horizontal="right" vertical="center" wrapText="1"/>
    </xf>
    <xf numFmtId="38" fontId="4" fillId="2" borderId="47" xfId="0" applyNumberFormat="1" applyFont="1" applyFill="1" applyBorder="1" applyProtection="1">
      <alignment vertical="center"/>
    </xf>
    <xf numFmtId="0" fontId="5" fillId="2" borderId="48" xfId="0" applyFont="1" applyFill="1" applyBorder="1" applyAlignment="1" applyProtection="1">
      <alignment horizontal="left" vertical="center"/>
    </xf>
    <xf numFmtId="38" fontId="6" fillId="6" borderId="43" xfId="0" applyNumberFormat="1" applyFont="1" applyFill="1" applyBorder="1">
      <alignment vertical="center"/>
    </xf>
    <xf numFmtId="38" fontId="6" fillId="6" borderId="43" xfId="1" applyFont="1" applyFill="1" applyBorder="1">
      <alignment vertical="center"/>
    </xf>
    <xf numFmtId="38" fontId="6" fillId="6" borderId="39" xfId="0" applyNumberFormat="1" applyFont="1" applyFill="1" applyBorder="1">
      <alignment vertical="center"/>
    </xf>
    <xf numFmtId="38" fontId="6" fillId="6" borderId="39" xfId="1" applyFont="1" applyFill="1" applyBorder="1">
      <alignment vertical="center"/>
    </xf>
    <xf numFmtId="0" fontId="5" fillId="2" borderId="0" xfId="0" applyFont="1" applyFill="1" applyProtection="1">
      <alignment vertical="center"/>
      <protection locked="0"/>
    </xf>
    <xf numFmtId="38" fontId="5" fillId="2" borderId="0" xfId="1" applyFont="1" applyFill="1" applyProtection="1">
      <alignment vertical="center"/>
      <protection locked="0"/>
    </xf>
    <xf numFmtId="38" fontId="6" fillId="2" borderId="12" xfId="1" applyFont="1" applyFill="1" applyBorder="1" applyAlignment="1" applyProtection="1">
      <alignment horizontal="right" vertical="center" wrapText="1"/>
      <protection locked="0"/>
    </xf>
    <xf numFmtId="38" fontId="6" fillId="2" borderId="19" xfId="1" applyFont="1" applyFill="1" applyBorder="1" applyAlignment="1" applyProtection="1">
      <alignment horizontal="right" vertical="center" wrapText="1"/>
      <protection locked="0"/>
    </xf>
    <xf numFmtId="38" fontId="6" fillId="2" borderId="34" xfId="1" applyFont="1" applyFill="1" applyBorder="1" applyAlignment="1" applyProtection="1">
      <alignment horizontal="right" vertical="center" wrapText="1"/>
      <protection locked="0"/>
    </xf>
    <xf numFmtId="38" fontId="6" fillId="2" borderId="8" xfId="1" applyFont="1" applyFill="1" applyBorder="1" applyAlignment="1" applyProtection="1">
      <alignment horizontal="right" vertical="center" wrapText="1"/>
      <protection locked="0"/>
    </xf>
    <xf numFmtId="176" fontId="4" fillId="2" borderId="22" xfId="1" applyNumberFormat="1" applyFont="1" applyFill="1" applyBorder="1" applyAlignment="1" applyProtection="1">
      <alignment horizontal="right" vertical="center"/>
      <protection locked="0"/>
    </xf>
    <xf numFmtId="38" fontId="4" fillId="2" borderId="22" xfId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horizontal="right" vertical="center"/>
      <protection locked="0"/>
    </xf>
    <xf numFmtId="38" fontId="8" fillId="2" borderId="0" xfId="1" applyFont="1" applyFill="1" applyBorder="1" applyAlignment="1" applyProtection="1">
      <alignment vertical="center"/>
    </xf>
    <xf numFmtId="38" fontId="6" fillId="3" borderId="37" xfId="1" applyFont="1" applyFill="1" applyBorder="1" applyAlignment="1" applyProtection="1">
      <alignment horizontal="right" vertical="center" wrapText="1"/>
    </xf>
    <xf numFmtId="38" fontId="6" fillId="3" borderId="36" xfId="1" applyFont="1" applyFill="1" applyBorder="1" applyAlignment="1" applyProtection="1">
      <alignment vertical="center" wrapText="1"/>
    </xf>
    <xf numFmtId="38" fontId="6" fillId="3" borderId="9" xfId="1" applyFont="1" applyFill="1" applyBorder="1" applyAlignment="1" applyProtection="1">
      <alignment vertical="center" wrapText="1"/>
    </xf>
    <xf numFmtId="38" fontId="4" fillId="3" borderId="22" xfId="1" applyFont="1" applyFill="1" applyBorder="1" applyProtection="1">
      <alignment vertical="center"/>
    </xf>
    <xf numFmtId="38" fontId="19" fillId="3" borderId="22" xfId="1" applyFont="1" applyFill="1" applyBorder="1" applyAlignment="1" applyProtection="1">
      <alignment horizontal="right" vertical="center"/>
    </xf>
    <xf numFmtId="0" fontId="4" fillId="3" borderId="23" xfId="0" applyFont="1" applyFill="1" applyBorder="1" applyAlignment="1" applyProtection="1">
      <alignment horizontal="center" vertical="center"/>
    </xf>
    <xf numFmtId="0" fontId="4" fillId="3" borderId="46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vertical="center" wrapText="1"/>
    </xf>
    <xf numFmtId="0" fontId="6" fillId="3" borderId="21" xfId="0" applyFont="1" applyFill="1" applyBorder="1" applyAlignment="1" applyProtection="1">
      <alignment vertical="center" wrapText="1"/>
    </xf>
    <xf numFmtId="0" fontId="6" fillId="3" borderId="20" xfId="0" applyFont="1" applyFill="1" applyBorder="1" applyAlignment="1" applyProtection="1">
      <alignment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19" fillId="3" borderId="23" xfId="0" applyFont="1" applyFill="1" applyBorder="1" applyAlignment="1" applyProtection="1">
      <alignment horizontal="center" vertical="center"/>
    </xf>
    <xf numFmtId="0" fontId="19" fillId="3" borderId="46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38" fontId="8" fillId="2" borderId="0" xfId="1" applyFont="1" applyFill="1" applyBorder="1" applyAlignment="1" applyProtection="1">
      <alignment horizontal="left" vertical="center" wrapText="1" indent="1" shrinkToFit="1"/>
      <protection locked="0"/>
    </xf>
    <xf numFmtId="38" fontId="8" fillId="2" borderId="51" xfId="1" applyFont="1" applyFill="1" applyBorder="1" applyAlignment="1" applyProtection="1">
      <alignment horizontal="left" vertical="center" wrapText="1" indent="1" shrinkToFit="1"/>
      <protection locked="0"/>
    </xf>
    <xf numFmtId="0" fontId="8" fillId="2" borderId="0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Alignment="1" applyProtection="1">
      <alignment horizontal="left" vertical="center" wrapText="1" indent="1"/>
      <protection locked="0"/>
    </xf>
    <xf numFmtId="0" fontId="6" fillId="3" borderId="12" xfId="0" applyFont="1" applyFill="1" applyBorder="1" applyAlignment="1" applyProtection="1">
      <alignment vertical="center" shrinkToFit="1"/>
    </xf>
    <xf numFmtId="0" fontId="6" fillId="3" borderId="4" xfId="0" applyFont="1" applyFill="1" applyBorder="1" applyAlignment="1" applyProtection="1">
      <alignment vertical="center" shrinkToFit="1"/>
    </xf>
    <xf numFmtId="0" fontId="6" fillId="3" borderId="8" xfId="0" applyFont="1" applyFill="1" applyBorder="1" applyAlignment="1" applyProtection="1">
      <alignment vertical="center" shrinkToFit="1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6" fillId="3" borderId="12" xfId="0" applyFont="1" applyFill="1" applyBorder="1" applyAlignment="1" applyProtection="1">
      <alignment vertical="center" wrapText="1"/>
    </xf>
    <xf numFmtId="0" fontId="6" fillId="3" borderId="4" xfId="0" applyFont="1" applyFill="1" applyBorder="1" applyAlignment="1" applyProtection="1">
      <alignment vertical="center" wrapText="1"/>
    </xf>
    <xf numFmtId="0" fontId="6" fillId="3" borderId="8" xfId="0" applyFont="1" applyFill="1" applyBorder="1" applyAlignment="1" applyProtection="1">
      <alignment vertical="center" wrapText="1"/>
    </xf>
    <xf numFmtId="0" fontId="10" fillId="2" borderId="0" xfId="0" applyFont="1" applyFill="1" applyAlignment="1" applyProtection="1">
      <alignment horizontal="center" vertical="center"/>
    </xf>
    <xf numFmtId="0" fontId="4" fillId="2" borderId="12" xfId="0" applyFont="1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0" fontId="4" fillId="2" borderId="8" xfId="0" applyFont="1" applyFill="1" applyBorder="1" applyAlignment="1" applyProtection="1">
      <alignment vertical="center" wrapText="1"/>
      <protection locked="0"/>
    </xf>
    <xf numFmtId="0" fontId="8" fillId="2" borderId="0" xfId="0" applyFont="1" applyFill="1" applyAlignment="1" applyProtection="1">
      <alignment horizontal="center" vertical="center"/>
    </xf>
    <xf numFmtId="0" fontId="4" fillId="2" borderId="12" xfId="17" applyFont="1" applyFill="1" applyBorder="1" applyAlignment="1" applyProtection="1">
      <alignment vertical="center" wrapText="1"/>
      <protection locked="0"/>
    </xf>
    <xf numFmtId="0" fontId="4" fillId="2" borderId="4" xfId="17" applyFont="1" applyFill="1" applyBorder="1" applyAlignment="1" applyProtection="1">
      <alignment vertical="center" wrapText="1"/>
      <protection locked="0"/>
    </xf>
    <xf numFmtId="0" fontId="4" fillId="2" borderId="8" xfId="17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horizontal="left" vertical="center" shrinkToFit="1"/>
      <protection locked="0"/>
    </xf>
    <xf numFmtId="0" fontId="14" fillId="0" borderId="1" xfId="18" applyFill="1" applyBorder="1" applyAlignment="1" applyProtection="1">
      <alignment horizontal="left" vertical="center" shrinkToFit="1"/>
      <protection locked="0"/>
    </xf>
    <xf numFmtId="0" fontId="4" fillId="2" borderId="5" xfId="0" applyFont="1" applyFill="1" applyBorder="1" applyAlignment="1" applyProtection="1">
      <alignment horizontal="left" vertical="top" shrinkToFit="1"/>
      <protection locked="0"/>
    </xf>
    <xf numFmtId="0" fontId="4" fillId="2" borderId="6" xfId="0" applyFont="1" applyFill="1" applyBorder="1" applyAlignment="1" applyProtection="1">
      <alignment horizontal="left" vertical="top" shrinkToFit="1"/>
      <protection locked="0"/>
    </xf>
    <xf numFmtId="0" fontId="4" fillId="2" borderId="7" xfId="0" applyFont="1" applyFill="1" applyBorder="1" applyAlignment="1" applyProtection="1">
      <alignment horizontal="left" vertical="top" shrinkToFit="1"/>
      <protection locked="0"/>
    </xf>
    <xf numFmtId="0" fontId="6" fillId="3" borderId="31" xfId="0" applyFont="1" applyFill="1" applyBorder="1" applyAlignment="1" applyProtection="1">
      <alignment horizontal="center" vertical="center" wrapText="1"/>
    </xf>
    <xf numFmtId="0" fontId="6" fillId="3" borderId="32" xfId="0" applyFont="1" applyFill="1" applyBorder="1" applyAlignment="1" applyProtection="1">
      <alignment horizontal="center" vertical="center" wrapText="1"/>
    </xf>
    <xf numFmtId="0" fontId="6" fillId="3" borderId="33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56" fontId="4" fillId="2" borderId="17" xfId="0" applyNumberFormat="1" applyFont="1" applyFill="1" applyBorder="1" applyAlignment="1" applyProtection="1">
      <alignment horizontal="left" vertical="top" shrinkToFit="1"/>
      <protection locked="0"/>
    </xf>
    <xf numFmtId="56" fontId="4" fillId="2" borderId="18" xfId="0" applyNumberFormat="1" applyFont="1" applyFill="1" applyBorder="1" applyAlignment="1" applyProtection="1">
      <alignment horizontal="left" vertical="top" shrinkToFit="1"/>
      <protection locked="0"/>
    </xf>
    <xf numFmtId="56" fontId="4" fillId="2" borderId="16" xfId="0" applyNumberFormat="1" applyFont="1" applyFill="1" applyBorder="1" applyAlignment="1" applyProtection="1">
      <alignment horizontal="left" vertical="top" shrinkToFit="1"/>
      <protection locked="0"/>
    </xf>
    <xf numFmtId="0" fontId="4" fillId="2" borderId="17" xfId="0" applyFont="1" applyFill="1" applyBorder="1" applyAlignment="1" applyProtection="1">
      <alignment horizontal="left" vertical="top" shrinkToFit="1"/>
      <protection locked="0"/>
    </xf>
    <xf numFmtId="0" fontId="4" fillId="2" borderId="18" xfId="0" applyFont="1" applyFill="1" applyBorder="1" applyAlignment="1" applyProtection="1">
      <alignment horizontal="left" vertical="top" shrinkToFit="1"/>
      <protection locked="0"/>
    </xf>
    <xf numFmtId="0" fontId="4" fillId="2" borderId="16" xfId="0" applyFont="1" applyFill="1" applyBorder="1" applyAlignment="1" applyProtection="1">
      <alignment horizontal="left" vertical="top" shrinkToFit="1"/>
      <protection locked="0"/>
    </xf>
    <xf numFmtId="0" fontId="4" fillId="2" borderId="0" xfId="0" applyFont="1" applyFill="1" applyAlignment="1" applyProtection="1">
      <alignment horizontal="right" vertical="center"/>
    </xf>
    <xf numFmtId="0" fontId="4" fillId="2" borderId="13" xfId="0" applyFont="1" applyFill="1" applyBorder="1" applyAlignment="1" applyProtection="1">
      <alignment vertical="top" wrapText="1"/>
      <protection locked="0"/>
    </xf>
    <xf numFmtId="0" fontId="4" fillId="2" borderId="14" xfId="0" applyFont="1" applyFill="1" applyBorder="1" applyAlignment="1" applyProtection="1">
      <alignment vertical="top" wrapText="1"/>
      <protection locked="0"/>
    </xf>
    <xf numFmtId="0" fontId="4" fillId="2" borderId="15" xfId="0" applyFont="1" applyFill="1" applyBorder="1" applyAlignment="1" applyProtection="1">
      <alignment vertical="top" wrapText="1"/>
      <protection locked="0"/>
    </xf>
    <xf numFmtId="0" fontId="8" fillId="3" borderId="12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left" vertical="center" wrapText="1"/>
    </xf>
    <xf numFmtId="0" fontId="6" fillId="3" borderId="4" xfId="0" applyFont="1" applyFill="1" applyBorder="1" applyAlignment="1" applyProtection="1">
      <alignment horizontal="left" vertical="center" wrapText="1"/>
    </xf>
    <xf numFmtId="0" fontId="6" fillId="3" borderId="8" xfId="0" applyFont="1" applyFill="1" applyBorder="1" applyAlignment="1" applyProtection="1">
      <alignment horizontal="left" vertical="center" wrapText="1"/>
    </xf>
    <xf numFmtId="0" fontId="6" fillId="0" borderId="19" xfId="0" applyFont="1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8" fillId="2" borderId="51" xfId="0" applyFont="1" applyFill="1" applyBorder="1" applyAlignment="1" applyProtection="1">
      <alignment horizontal="left" vertical="center" wrapText="1" indent="1" shrinkToFit="1"/>
      <protection locked="0"/>
    </xf>
    <xf numFmtId="0" fontId="8" fillId="2" borderId="0" xfId="0" applyFont="1" applyFill="1" applyBorder="1" applyAlignment="1" applyProtection="1">
      <alignment horizontal="left" vertical="center" wrapText="1" indent="1" shrinkToFit="1"/>
      <protection locked="0"/>
    </xf>
    <xf numFmtId="38" fontId="8" fillId="2" borderId="0" xfId="1" applyFont="1" applyFill="1" applyAlignment="1" applyProtection="1">
      <alignment horizontal="left" vertical="top" indent="1" shrinkToFit="1"/>
      <protection locked="0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0" fontId="6" fillId="0" borderId="50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28" xfId="2" applyFont="1" applyBorder="1" applyAlignment="1">
      <alignment horizontal="center" vertical="center"/>
    </xf>
  </cellXfs>
  <cellStyles count="19">
    <cellStyle name="ハイパーリンク" xfId="18" builtinId="8"/>
    <cellStyle name="桁区切り" xfId="1" builtinId="6"/>
    <cellStyle name="桁区切り 2" xfId="5"/>
    <cellStyle name="桁区切り 2 2" xfId="6"/>
    <cellStyle name="桁区切り 2 3" xfId="7"/>
    <cellStyle name="桁区切り 3" xfId="8"/>
    <cellStyle name="桁区切り 4" xfId="9"/>
    <cellStyle name="桁区切り 5" xfId="4"/>
    <cellStyle name="桁区切り 6" xfId="3"/>
    <cellStyle name="通貨 2" xfId="10"/>
    <cellStyle name="標準" xfId="0" builtinId="0"/>
    <cellStyle name="標準 2" xfId="11"/>
    <cellStyle name="標準 2 2" xfId="12"/>
    <cellStyle name="標準 2 2 2" xfId="13"/>
    <cellStyle name="標準 3" xfId="14"/>
    <cellStyle name="標準 4" xfId="15"/>
    <cellStyle name="標準 5" xfId="16"/>
    <cellStyle name="標準 6" xfId="17"/>
    <cellStyle name="標準 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61"/>
  <sheetViews>
    <sheetView showGridLines="0" tabSelected="1" zoomScaleNormal="100" workbookViewId="0"/>
  </sheetViews>
  <sheetFormatPr defaultColWidth="9" defaultRowHeight="13.5"/>
  <cols>
    <col min="1" max="1" width="2.375" style="16" customWidth="1"/>
    <col min="2" max="2" width="11.5" style="16" customWidth="1"/>
    <col min="3" max="3" width="3.625" style="16" customWidth="1"/>
    <col min="4" max="6" width="12.625" style="61" customWidth="1"/>
    <col min="7" max="10" width="12.625" style="16" customWidth="1"/>
    <col min="11" max="16384" width="9" style="16"/>
  </cols>
  <sheetData>
    <row r="1" spans="1:10">
      <c r="A1" s="15" t="s">
        <v>47</v>
      </c>
      <c r="B1" s="15"/>
      <c r="C1" s="15"/>
    </row>
    <row r="2" spans="1:10" ht="14.25">
      <c r="A2" s="133" t="s">
        <v>46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ht="14.25">
      <c r="A3" s="17"/>
      <c r="B3" s="17"/>
      <c r="C3" s="17"/>
      <c r="D3" s="62"/>
      <c r="E3" s="62"/>
      <c r="F3" s="62"/>
      <c r="G3" s="17"/>
      <c r="H3" s="15" t="s">
        <v>84</v>
      </c>
      <c r="I3" s="14" t="str">
        <f>IF(D12="","",VLOOKUP(D12,区分表!$J$2:$K$35,2,FALSE))</f>
        <v/>
      </c>
    </row>
    <row r="4" spans="1:10">
      <c r="A4" s="15"/>
      <c r="B4" s="15"/>
      <c r="C4" s="15"/>
      <c r="G4" s="18"/>
    </row>
    <row r="5" spans="1:10" ht="16.5" customHeight="1">
      <c r="A5" s="19"/>
      <c r="B5" s="19"/>
      <c r="C5" s="19"/>
      <c r="G5" s="60" t="s">
        <v>48</v>
      </c>
      <c r="H5" s="141"/>
      <c r="I5" s="141"/>
      <c r="J5" s="141"/>
    </row>
    <row r="6" spans="1:10" ht="16.5" customHeight="1">
      <c r="A6" s="19"/>
      <c r="B6" s="19"/>
      <c r="C6" s="19"/>
      <c r="G6" s="60" t="s">
        <v>59</v>
      </c>
      <c r="H6" s="141"/>
      <c r="I6" s="141"/>
      <c r="J6" s="141"/>
    </row>
    <row r="7" spans="1:10" ht="16.5" customHeight="1">
      <c r="A7" s="22"/>
      <c r="B7" s="22"/>
      <c r="C7" s="22"/>
      <c r="D7" s="22"/>
      <c r="G7" s="60" t="s">
        <v>49</v>
      </c>
      <c r="H7" s="141"/>
      <c r="I7" s="141"/>
      <c r="J7" s="141"/>
    </row>
    <row r="8" spans="1:10" ht="16.5" customHeight="1">
      <c r="G8" s="60" t="s">
        <v>50</v>
      </c>
      <c r="H8" s="141"/>
      <c r="I8" s="141"/>
      <c r="J8" s="141"/>
    </row>
    <row r="9" spans="1:10" ht="16.5" customHeight="1">
      <c r="A9" s="22" t="s">
        <v>139</v>
      </c>
      <c r="B9" s="87"/>
      <c r="C9" s="87"/>
      <c r="D9" s="88"/>
      <c r="G9" s="60" t="s">
        <v>51</v>
      </c>
      <c r="H9" s="142"/>
      <c r="I9" s="141"/>
      <c r="J9" s="141"/>
    </row>
    <row r="10" spans="1:10">
      <c r="A10" s="137"/>
      <c r="B10" s="137"/>
      <c r="C10" s="137"/>
      <c r="D10" s="137"/>
      <c r="E10" s="137"/>
      <c r="F10" s="63"/>
      <c r="G10" s="20"/>
      <c r="H10" s="20"/>
      <c r="I10" s="20"/>
    </row>
    <row r="11" spans="1:10" ht="16.5" customHeight="1">
      <c r="A11" s="146" t="s">
        <v>53</v>
      </c>
      <c r="B11" s="147"/>
      <c r="C11" s="148"/>
      <c r="D11" s="134"/>
      <c r="E11" s="135"/>
      <c r="F11" s="135"/>
      <c r="G11" s="135"/>
      <c r="H11" s="135"/>
      <c r="I11" s="135"/>
      <c r="J11" s="136"/>
    </row>
    <row r="12" spans="1:10" ht="16.5" customHeight="1">
      <c r="A12" s="149" t="s">
        <v>54</v>
      </c>
      <c r="B12" s="150"/>
      <c r="C12" s="151"/>
      <c r="D12" s="138"/>
      <c r="E12" s="139"/>
      <c r="F12" s="139"/>
      <c r="G12" s="139"/>
      <c r="H12" s="139"/>
      <c r="I12" s="139"/>
      <c r="J12" s="140"/>
    </row>
    <row r="13" spans="1:10" ht="16.5" customHeight="1">
      <c r="A13" s="152" t="s">
        <v>33</v>
      </c>
      <c r="B13" s="153"/>
      <c r="C13" s="154"/>
      <c r="D13" s="134"/>
      <c r="E13" s="135"/>
      <c r="F13" s="135"/>
      <c r="G13" s="135"/>
      <c r="H13" s="135"/>
      <c r="I13" s="135"/>
      <c r="J13" s="136"/>
    </row>
    <row r="14" spans="1:10">
      <c r="A14" s="143" t="s">
        <v>32</v>
      </c>
      <c r="B14" s="144"/>
      <c r="C14" s="144"/>
      <c r="D14" s="144"/>
      <c r="E14" s="144"/>
      <c r="F14" s="144"/>
      <c r="G14" s="144"/>
      <c r="H14" s="144"/>
      <c r="I14" s="144"/>
      <c r="J14" s="145"/>
    </row>
    <row r="15" spans="1:10">
      <c r="A15" s="155" t="s">
        <v>57</v>
      </c>
      <c r="B15" s="156"/>
      <c r="C15" s="156"/>
      <c r="D15" s="156"/>
      <c r="E15" s="156"/>
      <c r="F15" s="156"/>
      <c r="G15" s="156"/>
      <c r="H15" s="156"/>
      <c r="I15" s="156"/>
      <c r="J15" s="157"/>
    </row>
    <row r="16" spans="1:10">
      <c r="A16" s="158" t="s">
        <v>52</v>
      </c>
      <c r="B16" s="159"/>
      <c r="C16" s="159"/>
      <c r="D16" s="159"/>
      <c r="E16" s="159"/>
      <c r="F16" s="159"/>
      <c r="G16" s="159"/>
      <c r="H16" s="159"/>
      <c r="I16" s="159"/>
      <c r="J16" s="160"/>
    </row>
    <row r="17" spans="1:10" ht="26.45" customHeight="1">
      <c r="A17" s="158" t="s">
        <v>55</v>
      </c>
      <c r="B17" s="159"/>
      <c r="C17" s="159"/>
      <c r="D17" s="159"/>
      <c r="E17" s="159"/>
      <c r="F17" s="159"/>
      <c r="G17" s="159"/>
      <c r="H17" s="159"/>
      <c r="I17" s="159"/>
      <c r="J17" s="160"/>
    </row>
    <row r="18" spans="1:10">
      <c r="A18" s="158" t="s">
        <v>56</v>
      </c>
      <c r="B18" s="159"/>
      <c r="C18" s="159"/>
      <c r="D18" s="159"/>
      <c r="E18" s="159"/>
      <c r="F18" s="159"/>
      <c r="G18" s="159"/>
      <c r="H18" s="159"/>
      <c r="I18" s="159"/>
      <c r="J18" s="160"/>
    </row>
    <row r="19" spans="1:10" ht="45.95" customHeight="1">
      <c r="A19" s="162" t="s">
        <v>86</v>
      </c>
      <c r="B19" s="163"/>
      <c r="C19" s="163"/>
      <c r="D19" s="163"/>
      <c r="E19" s="163"/>
      <c r="F19" s="163"/>
      <c r="G19" s="163"/>
      <c r="H19" s="163"/>
      <c r="I19" s="163"/>
      <c r="J19" s="164"/>
    </row>
    <row r="20" spans="1:10" ht="14.25" customHeight="1">
      <c r="A20" s="21"/>
      <c r="B20" s="21"/>
      <c r="C20" s="21"/>
      <c r="D20" s="64"/>
      <c r="E20" s="64"/>
      <c r="F20" s="64"/>
      <c r="G20" s="21"/>
      <c r="H20" s="21"/>
      <c r="I20" s="21"/>
      <c r="J20" s="21"/>
    </row>
    <row r="21" spans="1:10" s="23" customFormat="1" ht="17.45" customHeight="1">
      <c r="A21" s="22" t="s">
        <v>4</v>
      </c>
      <c r="B21" s="22"/>
      <c r="C21" s="22"/>
      <c r="D21" s="65"/>
      <c r="E21" s="161" t="s">
        <v>3</v>
      </c>
      <c r="F21" s="161"/>
      <c r="G21" s="161"/>
      <c r="H21" s="161"/>
      <c r="I21" s="161"/>
      <c r="J21" s="161"/>
    </row>
    <row r="22" spans="1:10" s="23" customFormat="1" ht="17.45" customHeight="1">
      <c r="A22" s="121" t="s">
        <v>0</v>
      </c>
      <c r="B22" s="122"/>
      <c r="C22" s="123"/>
      <c r="D22" s="73" t="s">
        <v>1</v>
      </c>
      <c r="E22" s="165" t="s">
        <v>10</v>
      </c>
      <c r="F22" s="166"/>
      <c r="G22" s="166"/>
      <c r="H22" s="166"/>
      <c r="I22" s="166"/>
      <c r="J22" s="167"/>
    </row>
    <row r="23" spans="1:10" s="23" customFormat="1" ht="17.45" customHeight="1">
      <c r="A23" s="118" t="s">
        <v>141</v>
      </c>
      <c r="B23" s="119"/>
      <c r="C23" s="120"/>
      <c r="D23" s="80">
        <f>ROUND(E58,-3)</f>
        <v>0</v>
      </c>
      <c r="E23" s="127"/>
      <c r="F23" s="128"/>
      <c r="G23" s="128"/>
      <c r="H23" s="128"/>
      <c r="I23" s="128"/>
      <c r="J23" s="129"/>
    </row>
    <row r="24" spans="1:10" s="23" customFormat="1" ht="17.45" customHeight="1">
      <c r="A24" s="130" t="s">
        <v>60</v>
      </c>
      <c r="B24" s="131"/>
      <c r="C24" s="132"/>
      <c r="D24" s="89"/>
      <c r="E24" s="127"/>
      <c r="F24" s="128"/>
      <c r="G24" s="128"/>
      <c r="H24" s="128"/>
      <c r="I24" s="128"/>
      <c r="J24" s="129"/>
    </row>
    <row r="25" spans="1:10" s="23" customFormat="1" ht="17.45" customHeight="1">
      <c r="A25" s="130" t="s">
        <v>61</v>
      </c>
      <c r="B25" s="131"/>
      <c r="C25" s="132"/>
      <c r="D25" s="89"/>
      <c r="E25" s="127"/>
      <c r="F25" s="128"/>
      <c r="G25" s="128"/>
      <c r="H25" s="128"/>
      <c r="I25" s="128"/>
      <c r="J25" s="129"/>
    </row>
    <row r="26" spans="1:10" s="23" customFormat="1" ht="17.45" customHeight="1">
      <c r="A26" s="130" t="s">
        <v>62</v>
      </c>
      <c r="B26" s="131"/>
      <c r="C26" s="132"/>
      <c r="D26" s="89"/>
      <c r="E26" s="127"/>
      <c r="F26" s="128"/>
      <c r="G26" s="128"/>
      <c r="H26" s="128"/>
      <c r="I26" s="128"/>
      <c r="J26" s="129"/>
    </row>
    <row r="27" spans="1:10" s="23" customFormat="1" ht="17.45" customHeight="1">
      <c r="A27" s="168" t="s">
        <v>63</v>
      </c>
      <c r="B27" s="169"/>
      <c r="C27" s="170"/>
      <c r="D27" s="89"/>
      <c r="E27" s="127"/>
      <c r="F27" s="128"/>
      <c r="G27" s="128"/>
      <c r="H27" s="128"/>
      <c r="I27" s="128"/>
      <c r="J27" s="129"/>
    </row>
    <row r="28" spans="1:10" s="23" customFormat="1" ht="17.45" customHeight="1">
      <c r="A28" s="130" t="s">
        <v>64</v>
      </c>
      <c r="B28" s="131"/>
      <c r="C28" s="132"/>
      <c r="D28" s="89"/>
      <c r="E28" s="127"/>
      <c r="F28" s="128"/>
      <c r="G28" s="128"/>
      <c r="H28" s="128"/>
      <c r="I28" s="128"/>
      <c r="J28" s="129"/>
    </row>
    <row r="29" spans="1:10" s="23" customFormat="1" ht="17.45" customHeight="1">
      <c r="A29" s="168" t="s">
        <v>65</v>
      </c>
      <c r="B29" s="169"/>
      <c r="C29" s="170"/>
      <c r="D29" s="89"/>
      <c r="E29" s="127"/>
      <c r="F29" s="128"/>
      <c r="G29" s="128"/>
      <c r="H29" s="128"/>
      <c r="I29" s="128"/>
      <c r="J29" s="129"/>
    </row>
    <row r="30" spans="1:10" s="23" customFormat="1" ht="17.45" customHeight="1">
      <c r="A30" s="130" t="s">
        <v>66</v>
      </c>
      <c r="B30" s="131"/>
      <c r="C30" s="132"/>
      <c r="D30" s="89"/>
      <c r="E30" s="127"/>
      <c r="F30" s="128"/>
      <c r="G30" s="128"/>
      <c r="H30" s="128"/>
      <c r="I30" s="128"/>
      <c r="J30" s="129"/>
    </row>
    <row r="31" spans="1:10" s="23" customFormat="1" ht="17.45" customHeight="1">
      <c r="A31" s="130" t="s">
        <v>67</v>
      </c>
      <c r="B31" s="131"/>
      <c r="C31" s="132"/>
      <c r="D31" s="89"/>
      <c r="E31" s="127"/>
      <c r="F31" s="128"/>
      <c r="G31" s="128"/>
      <c r="H31" s="128"/>
      <c r="I31" s="128"/>
      <c r="J31" s="129"/>
    </row>
    <row r="32" spans="1:10" s="23" customFormat="1" ht="17.45" customHeight="1">
      <c r="A32" s="168" t="s">
        <v>68</v>
      </c>
      <c r="B32" s="169"/>
      <c r="C32" s="170"/>
      <c r="D32" s="89"/>
      <c r="E32" s="127"/>
      <c r="F32" s="128"/>
      <c r="G32" s="128"/>
      <c r="H32" s="128"/>
      <c r="I32" s="128"/>
      <c r="J32" s="129"/>
    </row>
    <row r="33" spans="1:10" s="23" customFormat="1" ht="17.45" customHeight="1" thickBot="1">
      <c r="A33" s="104" t="s">
        <v>69</v>
      </c>
      <c r="B33" s="105"/>
      <c r="C33" s="106"/>
      <c r="D33" s="90"/>
      <c r="E33" s="171"/>
      <c r="F33" s="172"/>
      <c r="G33" s="172"/>
      <c r="H33" s="172"/>
      <c r="I33" s="172"/>
      <c r="J33" s="173"/>
    </row>
    <row r="34" spans="1:10" s="23" customFormat="1" ht="17.45" customHeight="1" thickTop="1">
      <c r="A34" s="124" t="s">
        <v>2</v>
      </c>
      <c r="B34" s="125"/>
      <c r="C34" s="126"/>
      <c r="D34" s="97">
        <f>SUM(D23:D33)</f>
        <v>0</v>
      </c>
      <c r="E34" s="45"/>
      <c r="F34" s="46"/>
      <c r="G34" s="16"/>
      <c r="H34" s="16"/>
      <c r="I34" s="16"/>
      <c r="J34" s="16"/>
    </row>
    <row r="35" spans="1:10" s="26" customFormat="1" ht="17.45" customHeight="1">
      <c r="A35" s="24"/>
      <c r="B35" s="24"/>
      <c r="C35" s="24"/>
      <c r="D35" s="25"/>
      <c r="E35" s="44"/>
      <c r="F35" s="44"/>
      <c r="G35" s="16"/>
      <c r="H35" s="16"/>
      <c r="I35" s="16"/>
      <c r="J35" s="16"/>
    </row>
    <row r="36" spans="1:10" s="23" customFormat="1" ht="17.45" customHeight="1">
      <c r="A36" s="22" t="s">
        <v>5</v>
      </c>
      <c r="B36" s="22"/>
      <c r="C36" s="22"/>
      <c r="D36" s="65"/>
      <c r="E36" s="65"/>
      <c r="F36" s="65"/>
    </row>
    <row r="37" spans="1:10" s="23" customFormat="1" ht="17.45" customHeight="1">
      <c r="A37" s="121" t="s">
        <v>0</v>
      </c>
      <c r="B37" s="122"/>
      <c r="C37" s="123"/>
      <c r="D37" s="73" t="s">
        <v>1</v>
      </c>
      <c r="E37" s="66" t="s">
        <v>70</v>
      </c>
      <c r="F37" s="67" t="s">
        <v>71</v>
      </c>
      <c r="G37" s="121" t="s">
        <v>10</v>
      </c>
      <c r="H37" s="122"/>
      <c r="I37" s="122"/>
      <c r="J37" s="123"/>
    </row>
    <row r="38" spans="1:10" s="23" customFormat="1" ht="17.45" customHeight="1">
      <c r="A38" s="130" t="s">
        <v>6</v>
      </c>
      <c r="B38" s="131"/>
      <c r="C38" s="132"/>
      <c r="D38" s="89"/>
      <c r="E38" s="91"/>
      <c r="F38" s="92"/>
      <c r="G38" s="111"/>
      <c r="H38" s="112"/>
      <c r="I38" s="112"/>
      <c r="J38" s="113"/>
    </row>
    <row r="39" spans="1:10" s="23" customFormat="1" ht="17.45" customHeight="1">
      <c r="A39" s="130" t="s">
        <v>7</v>
      </c>
      <c r="B39" s="131"/>
      <c r="C39" s="132"/>
      <c r="D39" s="89"/>
      <c r="E39" s="91"/>
      <c r="F39" s="92"/>
      <c r="G39" s="111"/>
      <c r="H39" s="112"/>
      <c r="I39" s="112"/>
      <c r="J39" s="113"/>
    </row>
    <row r="40" spans="1:10" s="23" customFormat="1" ht="17.45" customHeight="1">
      <c r="A40" s="130" t="s">
        <v>9</v>
      </c>
      <c r="B40" s="131"/>
      <c r="C40" s="132"/>
      <c r="D40" s="89"/>
      <c r="E40" s="91"/>
      <c r="F40" s="92"/>
      <c r="G40" s="111"/>
      <c r="H40" s="112"/>
      <c r="I40" s="112"/>
      <c r="J40" s="113"/>
    </row>
    <row r="41" spans="1:10" s="23" customFormat="1" ht="17.45" customHeight="1">
      <c r="A41" s="130" t="s">
        <v>113</v>
      </c>
      <c r="B41" s="131"/>
      <c r="C41" s="132"/>
      <c r="D41" s="89"/>
      <c r="E41" s="91"/>
      <c r="F41" s="92"/>
      <c r="G41" s="111"/>
      <c r="H41" s="112"/>
      <c r="I41" s="112"/>
      <c r="J41" s="113"/>
    </row>
    <row r="42" spans="1:10" s="23" customFormat="1" ht="17.45" customHeight="1">
      <c r="A42" s="130" t="s">
        <v>114</v>
      </c>
      <c r="B42" s="131"/>
      <c r="C42" s="132"/>
      <c r="D42" s="89"/>
      <c r="E42" s="69"/>
      <c r="F42" s="68" t="str">
        <f>IF(D42=""," ",D42)</f>
        <v xml:space="preserve"> </v>
      </c>
      <c r="G42" s="111"/>
      <c r="H42" s="112"/>
      <c r="I42" s="112"/>
      <c r="J42" s="113"/>
    </row>
    <row r="43" spans="1:10" s="23" customFormat="1" ht="17.45" customHeight="1">
      <c r="A43" s="130" t="s">
        <v>115</v>
      </c>
      <c r="B43" s="131"/>
      <c r="C43" s="132"/>
      <c r="D43" s="89"/>
      <c r="E43" s="69"/>
      <c r="F43" s="68" t="str">
        <f>IF(D43=""," ",D43)</f>
        <v xml:space="preserve"> </v>
      </c>
      <c r="G43" s="111"/>
      <c r="H43" s="112"/>
      <c r="I43" s="112"/>
      <c r="J43" s="113"/>
    </row>
    <row r="44" spans="1:10" s="23" customFormat="1" ht="17.45" customHeight="1">
      <c r="A44" s="130" t="s">
        <v>116</v>
      </c>
      <c r="B44" s="131"/>
      <c r="C44" s="132"/>
      <c r="D44" s="89"/>
      <c r="E44" s="91"/>
      <c r="F44" s="92"/>
      <c r="G44" s="111"/>
      <c r="H44" s="112"/>
      <c r="I44" s="112"/>
      <c r="J44" s="113"/>
    </row>
    <row r="45" spans="1:10" s="23" customFormat="1" ht="17.45" customHeight="1">
      <c r="A45" s="130" t="s">
        <v>122</v>
      </c>
      <c r="B45" s="131"/>
      <c r="C45" s="132"/>
      <c r="D45" s="89"/>
      <c r="E45" s="69"/>
      <c r="F45" s="68" t="str">
        <f>IF(D45=""," ",D45)</f>
        <v xml:space="preserve"> </v>
      </c>
      <c r="G45" s="111"/>
      <c r="H45" s="112"/>
      <c r="I45" s="112"/>
      <c r="J45" s="113"/>
    </row>
    <row r="46" spans="1:10" s="23" customFormat="1" ht="17.45" customHeight="1">
      <c r="A46" s="130" t="s">
        <v>117</v>
      </c>
      <c r="B46" s="131"/>
      <c r="C46" s="132"/>
      <c r="D46" s="89"/>
      <c r="E46" s="91"/>
      <c r="F46" s="92"/>
      <c r="G46" s="111"/>
      <c r="H46" s="112"/>
      <c r="I46" s="112"/>
      <c r="J46" s="113"/>
    </row>
    <row r="47" spans="1:10" s="23" customFormat="1" ht="17.45" customHeight="1">
      <c r="A47" s="130" t="s">
        <v>118</v>
      </c>
      <c r="B47" s="131"/>
      <c r="C47" s="132"/>
      <c r="D47" s="89"/>
      <c r="E47" s="69"/>
      <c r="F47" s="68" t="str">
        <f>IF(D47=""," ",D47)</f>
        <v xml:space="preserve"> </v>
      </c>
      <c r="G47" s="111"/>
      <c r="H47" s="112"/>
      <c r="I47" s="112"/>
      <c r="J47" s="113"/>
    </row>
    <row r="48" spans="1:10" s="23" customFormat="1" ht="17.45" customHeight="1">
      <c r="A48" s="130" t="s">
        <v>8</v>
      </c>
      <c r="B48" s="131"/>
      <c r="C48" s="132"/>
      <c r="D48" s="89"/>
      <c r="E48" s="91"/>
      <c r="F48" s="92"/>
      <c r="G48" s="111"/>
      <c r="H48" s="112"/>
      <c r="I48" s="112"/>
      <c r="J48" s="113"/>
    </row>
    <row r="49" spans="1:11" s="23" customFormat="1" ht="17.45" customHeight="1">
      <c r="A49" s="130" t="s">
        <v>119</v>
      </c>
      <c r="B49" s="131"/>
      <c r="C49" s="132"/>
      <c r="D49" s="89"/>
      <c r="E49" s="91"/>
      <c r="F49" s="92"/>
      <c r="G49" s="111"/>
      <c r="H49" s="112"/>
      <c r="I49" s="112"/>
      <c r="J49" s="113"/>
    </row>
    <row r="50" spans="1:11" s="23" customFormat="1" ht="17.45" customHeight="1">
      <c r="A50" s="130" t="s">
        <v>120</v>
      </c>
      <c r="B50" s="131"/>
      <c r="C50" s="132"/>
      <c r="D50" s="89"/>
      <c r="E50" s="91"/>
      <c r="F50" s="92"/>
      <c r="G50" s="111"/>
      <c r="H50" s="112"/>
      <c r="I50" s="112"/>
      <c r="J50" s="113"/>
    </row>
    <row r="51" spans="1:11" s="23" customFormat="1" ht="17.45" customHeight="1" thickBot="1">
      <c r="A51" s="104" t="s">
        <v>121</v>
      </c>
      <c r="B51" s="105"/>
      <c r="C51" s="106"/>
      <c r="D51" s="89"/>
      <c r="E51" s="70"/>
      <c r="F51" s="71" t="str">
        <f>IF(D51=""," ",D51)</f>
        <v xml:space="preserve"> </v>
      </c>
      <c r="G51" s="108"/>
      <c r="H51" s="108"/>
      <c r="I51" s="108"/>
      <c r="J51" s="108"/>
    </row>
    <row r="52" spans="1:11" ht="17.45" customHeight="1" thickTop="1">
      <c r="A52" s="107" t="s">
        <v>2</v>
      </c>
      <c r="B52" s="107"/>
      <c r="C52" s="107"/>
      <c r="D52" s="97">
        <f>SUM(D38:D51)</f>
        <v>0</v>
      </c>
      <c r="E52" s="98">
        <f>SUM(E38:E51)</f>
        <v>0</v>
      </c>
      <c r="F52" s="99">
        <f>SUM(F38:F51)</f>
        <v>0</v>
      </c>
      <c r="G52" s="81" t="str">
        <f>IF((E52+F52)=D52,"合計額一致","合計額が合っていません")</f>
        <v>合計額一致</v>
      </c>
      <c r="H52" s="82"/>
      <c r="K52" s="27"/>
    </row>
    <row r="53" spans="1:11" ht="14.25" thickBot="1">
      <c r="B53" s="28"/>
      <c r="C53" s="28"/>
      <c r="D53" s="65"/>
      <c r="F53" s="96"/>
      <c r="G53" s="23"/>
      <c r="H53" s="23"/>
      <c r="I53" s="23"/>
      <c r="J53" s="23"/>
    </row>
    <row r="54" spans="1:11" ht="21" customHeight="1" thickBot="1">
      <c r="A54" s="18"/>
      <c r="B54" s="102" t="s">
        <v>125</v>
      </c>
      <c r="C54" s="103"/>
      <c r="D54" s="100">
        <f>D34-D52</f>
        <v>0</v>
      </c>
      <c r="E54" s="78"/>
      <c r="F54" s="116" t="s">
        <v>87</v>
      </c>
      <c r="G54" s="117"/>
      <c r="H54" s="117"/>
      <c r="I54" s="117"/>
      <c r="J54" s="117"/>
    </row>
    <row r="55" spans="1:11" ht="21" customHeight="1" thickBot="1">
      <c r="A55" s="18"/>
      <c r="B55" s="18"/>
      <c r="D55" s="74"/>
      <c r="E55" s="79"/>
      <c r="F55" s="114" t="s">
        <v>136</v>
      </c>
      <c r="G55" s="114"/>
      <c r="H55" s="114"/>
      <c r="I55" s="114"/>
      <c r="J55" s="114"/>
    </row>
    <row r="56" spans="1:11" ht="30" customHeight="1" thickBot="1">
      <c r="A56" s="18"/>
      <c r="B56" s="29"/>
      <c r="C56" s="109" t="s">
        <v>127</v>
      </c>
      <c r="D56" s="110"/>
      <c r="E56" s="101" t="str">
        <f>IFERROR(VLOOKUP(D12,区分表!J2:M35,4,FALSE),"")</f>
        <v/>
      </c>
      <c r="F56" s="115" t="s">
        <v>137</v>
      </c>
      <c r="G56" s="114"/>
      <c r="H56" s="114"/>
      <c r="I56" s="114"/>
      <c r="J56" s="114"/>
    </row>
    <row r="57" spans="1:11" ht="17.100000000000001" customHeight="1" thickBot="1">
      <c r="A57" s="18"/>
      <c r="B57" s="29"/>
      <c r="C57" s="30"/>
      <c r="D57" s="31"/>
      <c r="E57" s="59"/>
      <c r="F57" s="176" t="s">
        <v>138</v>
      </c>
      <c r="G57" s="176"/>
      <c r="H57" s="176"/>
      <c r="I57" s="176"/>
      <c r="J57" s="176"/>
    </row>
    <row r="58" spans="1:11" ht="30" customHeight="1" thickBot="1">
      <c r="A58" s="18"/>
      <c r="B58" s="29"/>
      <c r="C58" s="177" t="s">
        <v>128</v>
      </c>
      <c r="D58" s="178"/>
      <c r="E58" s="93"/>
      <c r="F58" s="174" t="s">
        <v>142</v>
      </c>
      <c r="G58" s="175"/>
      <c r="H58" s="175"/>
      <c r="I58" s="175"/>
      <c r="J58" s="175"/>
    </row>
    <row r="59" spans="1:11" ht="21" customHeight="1" thickBot="1">
      <c r="A59" s="58"/>
      <c r="B59" s="58"/>
      <c r="C59" s="179" t="s">
        <v>140</v>
      </c>
      <c r="D59" s="179"/>
      <c r="F59" s="176" t="s">
        <v>138</v>
      </c>
      <c r="G59" s="176"/>
      <c r="H59" s="176"/>
      <c r="I59" s="176"/>
      <c r="J59" s="176"/>
    </row>
    <row r="60" spans="1:11" ht="21" customHeight="1" thickBot="1">
      <c r="A60" s="18"/>
      <c r="B60" s="29"/>
      <c r="C60" s="177" t="s">
        <v>126</v>
      </c>
      <c r="D60" s="178"/>
      <c r="E60" s="94"/>
      <c r="F60" s="88"/>
      <c r="G60" s="87"/>
      <c r="H60" s="87"/>
      <c r="I60" s="87"/>
      <c r="J60" s="95"/>
    </row>
    <row r="61" spans="1:11" s="32" customFormat="1" ht="13.15" customHeight="1">
      <c r="D61" s="72"/>
      <c r="E61" s="72"/>
      <c r="F61" s="72"/>
    </row>
  </sheetData>
  <sheetProtection sheet="1" objects="1" scenarios="1" formatCells="0" formatColumns="0" formatRows="0"/>
  <mergeCells count="87">
    <mergeCell ref="F58:J58"/>
    <mergeCell ref="F57:J57"/>
    <mergeCell ref="F59:J59"/>
    <mergeCell ref="C58:D58"/>
    <mergeCell ref="C60:D60"/>
    <mergeCell ref="C59:D59"/>
    <mergeCell ref="A43:C43"/>
    <mergeCell ref="A45:C45"/>
    <mergeCell ref="A46:C46"/>
    <mergeCell ref="A47:C47"/>
    <mergeCell ref="A48:C48"/>
    <mergeCell ref="A49:C49"/>
    <mergeCell ref="A50:C50"/>
    <mergeCell ref="G43:J43"/>
    <mergeCell ref="E29:J29"/>
    <mergeCell ref="E30:J30"/>
    <mergeCell ref="E31:J31"/>
    <mergeCell ref="E32:J32"/>
    <mergeCell ref="E33:J33"/>
    <mergeCell ref="A42:C42"/>
    <mergeCell ref="G42:J42"/>
    <mergeCell ref="G44:J44"/>
    <mergeCell ref="G45:J45"/>
    <mergeCell ref="A44:C44"/>
    <mergeCell ref="G46:J46"/>
    <mergeCell ref="G47:J47"/>
    <mergeCell ref="G48:J48"/>
    <mergeCell ref="A32:C32"/>
    <mergeCell ref="E25:J25"/>
    <mergeCell ref="E26:J26"/>
    <mergeCell ref="A28:C28"/>
    <mergeCell ref="A29:C29"/>
    <mergeCell ref="A27:C27"/>
    <mergeCell ref="G41:J41"/>
    <mergeCell ref="A39:C39"/>
    <mergeCell ref="A40:C40"/>
    <mergeCell ref="G39:J39"/>
    <mergeCell ref="G40:J40"/>
    <mergeCell ref="A41:C41"/>
    <mergeCell ref="A16:J16"/>
    <mergeCell ref="A17:J17"/>
    <mergeCell ref="E21:J21"/>
    <mergeCell ref="A22:C22"/>
    <mergeCell ref="A18:J18"/>
    <mergeCell ref="A19:J19"/>
    <mergeCell ref="E22:J22"/>
    <mergeCell ref="A14:J14"/>
    <mergeCell ref="A11:C11"/>
    <mergeCell ref="A12:C12"/>
    <mergeCell ref="A13:C13"/>
    <mergeCell ref="A15:J15"/>
    <mergeCell ref="A2:J2"/>
    <mergeCell ref="D13:J13"/>
    <mergeCell ref="A10:E10"/>
    <mergeCell ref="D11:J11"/>
    <mergeCell ref="D12:J12"/>
    <mergeCell ref="H5:J5"/>
    <mergeCell ref="H6:J6"/>
    <mergeCell ref="H7:J7"/>
    <mergeCell ref="H8:J8"/>
    <mergeCell ref="H9:J9"/>
    <mergeCell ref="A23:C23"/>
    <mergeCell ref="G37:J37"/>
    <mergeCell ref="G38:J38"/>
    <mergeCell ref="A33:C33"/>
    <mergeCell ref="A37:C37"/>
    <mergeCell ref="A34:C34"/>
    <mergeCell ref="E27:J27"/>
    <mergeCell ref="E28:J28"/>
    <mergeCell ref="A38:C38"/>
    <mergeCell ref="A30:C30"/>
    <mergeCell ref="E23:J23"/>
    <mergeCell ref="E24:J24"/>
    <mergeCell ref="A24:C24"/>
    <mergeCell ref="A25:C25"/>
    <mergeCell ref="A26:C26"/>
    <mergeCell ref="A31:C31"/>
    <mergeCell ref="G49:J49"/>
    <mergeCell ref="G50:J50"/>
    <mergeCell ref="F55:J55"/>
    <mergeCell ref="F56:J56"/>
    <mergeCell ref="F54:J54"/>
    <mergeCell ref="B54:C54"/>
    <mergeCell ref="A51:C51"/>
    <mergeCell ref="A52:C52"/>
    <mergeCell ref="G51:J51"/>
    <mergeCell ref="C56:D56"/>
  </mergeCells>
  <phoneticPr fontId="2"/>
  <dataValidations disablePrompts="1" count="2">
    <dataValidation type="list" allowBlank="1" showInputMessage="1" showErrorMessage="1" prompt="▼選択してください" sqref="D11:J11">
      <formula1>大区分</formula1>
    </dataValidation>
    <dataValidation type="list" allowBlank="1" showInputMessage="1" showErrorMessage="1" prompt="中区分を選択してから小区分を▼選択してください" sqref="D12:J12">
      <formula1>INDIRECT(D11)</formula1>
    </dataValidation>
  </dataValidations>
  <printOptions horizontalCentered="1"/>
  <pageMargins left="0.23622047244094491" right="0.23622047244094491" top="0.27559055118110237" bottom="0.15748031496062992" header="0.31496062992125984" footer="0.31496062992125984"/>
  <pageSetup paperSize="9" scale="8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topLeftCell="E1" zoomScaleNormal="100" workbookViewId="0">
      <selection activeCell="M15" sqref="M15"/>
    </sheetView>
  </sheetViews>
  <sheetFormatPr defaultRowHeight="13.5"/>
  <cols>
    <col min="1" max="1" width="5.75" customWidth="1"/>
    <col min="2" max="2" width="15.5" bestFit="1" customWidth="1"/>
    <col min="3" max="3" width="21.5" customWidth="1"/>
    <col min="4" max="4" width="40.5" bestFit="1" customWidth="1"/>
    <col min="5" max="5" width="30.5" bestFit="1" customWidth="1"/>
    <col min="6" max="6" width="15.875" bestFit="1" customWidth="1"/>
    <col min="7" max="7" width="27.25" bestFit="1" customWidth="1"/>
    <col min="10" max="10" width="44.625" bestFit="1" customWidth="1"/>
    <col min="11" max="12" width="9.25" bestFit="1" customWidth="1"/>
    <col min="13" max="13" width="9.25" style="54" bestFit="1" customWidth="1"/>
    <col min="14" max="14" width="5.25" bestFit="1" customWidth="1"/>
    <col min="16" max="16" width="5.25" bestFit="1" customWidth="1"/>
    <col min="18" max="18" width="5.25" bestFit="1" customWidth="1"/>
    <col min="20" max="20" width="5.25" bestFit="1" customWidth="1"/>
    <col min="22" max="22" width="5.25" bestFit="1" customWidth="1"/>
  </cols>
  <sheetData>
    <row r="1" spans="1:22" ht="31.5" customHeight="1" thickBot="1">
      <c r="A1" s="2" t="s">
        <v>11</v>
      </c>
      <c r="B1" s="1"/>
      <c r="C1" s="1"/>
      <c r="D1" s="1"/>
      <c r="E1" s="1"/>
      <c r="F1" s="1"/>
      <c r="G1" s="1"/>
      <c r="J1" s="43" t="s">
        <v>88</v>
      </c>
    </row>
    <row r="2" spans="1:22" ht="14.25" thickBot="1">
      <c r="A2" s="3" t="s">
        <v>58</v>
      </c>
      <c r="B2" s="4" t="s">
        <v>31</v>
      </c>
      <c r="C2" s="4" t="s">
        <v>12</v>
      </c>
      <c r="D2" s="8" t="s">
        <v>13</v>
      </c>
      <c r="E2" s="4" t="s">
        <v>14</v>
      </c>
      <c r="F2" s="12" t="s">
        <v>85</v>
      </c>
      <c r="G2" s="4" t="s">
        <v>15</v>
      </c>
      <c r="J2" s="41" t="s">
        <v>74</v>
      </c>
      <c r="K2" s="42"/>
      <c r="L2" s="42" t="s">
        <v>123</v>
      </c>
      <c r="M2" s="55" t="s">
        <v>124</v>
      </c>
      <c r="N2" s="13"/>
    </row>
    <row r="3" spans="1:22">
      <c r="A3" s="180" t="s">
        <v>16</v>
      </c>
      <c r="B3" s="5" t="s">
        <v>37</v>
      </c>
      <c r="C3" s="5" t="s">
        <v>17</v>
      </c>
      <c r="D3" s="9" t="s">
        <v>35</v>
      </c>
      <c r="E3" s="5" t="s">
        <v>40</v>
      </c>
      <c r="F3" s="9" t="s">
        <v>18</v>
      </c>
      <c r="G3" s="5" t="s">
        <v>19</v>
      </c>
      <c r="J3" s="37" t="s">
        <v>73</v>
      </c>
      <c r="K3" s="38" t="s">
        <v>89</v>
      </c>
      <c r="L3" s="47">
        <v>0.4</v>
      </c>
      <c r="M3" s="52">
        <f>ROUNDDOWN('様式1-２②_A（活動別収支予算書）'!$D$52*区分表!L3,-3)</f>
        <v>0</v>
      </c>
    </row>
    <row r="4" spans="1:22">
      <c r="A4" s="181"/>
      <c r="B4" s="6" t="s">
        <v>38</v>
      </c>
      <c r="C4" s="6" t="s">
        <v>20</v>
      </c>
      <c r="D4" s="10" t="s">
        <v>112</v>
      </c>
      <c r="E4" s="6" t="s">
        <v>41</v>
      </c>
      <c r="F4" s="10" t="s">
        <v>22</v>
      </c>
      <c r="G4" s="6" t="s">
        <v>23</v>
      </c>
      <c r="J4" s="33" t="s">
        <v>75</v>
      </c>
      <c r="K4" s="34" t="s">
        <v>90</v>
      </c>
      <c r="L4" s="48">
        <v>0.4</v>
      </c>
      <c r="M4" s="53">
        <f>ROUNDDOWN('様式1-２②_A（活動別収支予算書）'!$D$52*区分表!L4,-3)</f>
        <v>0</v>
      </c>
    </row>
    <row r="5" spans="1:22" ht="14.25" thickBot="1">
      <c r="A5" s="181"/>
      <c r="B5" s="6" t="s">
        <v>39</v>
      </c>
      <c r="C5" s="6" t="s">
        <v>25</v>
      </c>
      <c r="D5" s="10" t="s">
        <v>21</v>
      </c>
      <c r="E5" s="6" t="s">
        <v>42</v>
      </c>
      <c r="F5" s="10"/>
      <c r="G5" s="6"/>
      <c r="J5" s="33" t="s">
        <v>76</v>
      </c>
      <c r="K5" s="34" t="s">
        <v>91</v>
      </c>
      <c r="L5" s="48">
        <v>0.4</v>
      </c>
      <c r="M5" s="53">
        <f>ROUNDDOWN('様式1-２②_A（活動別収支予算書）'!$D$52*区分表!L5,-3)</f>
        <v>0</v>
      </c>
      <c r="S5" s="13"/>
      <c r="T5" s="13"/>
      <c r="U5" s="13"/>
      <c r="V5" s="13"/>
    </row>
    <row r="6" spans="1:22" ht="14.25" thickBot="1">
      <c r="A6" s="181"/>
      <c r="B6" s="6"/>
      <c r="C6" s="6"/>
      <c r="D6" s="10" t="s">
        <v>24</v>
      </c>
      <c r="E6" s="6" t="s">
        <v>26</v>
      </c>
      <c r="F6" s="10"/>
      <c r="G6" s="6"/>
      <c r="J6" s="41" t="s">
        <v>12</v>
      </c>
      <c r="K6" s="42"/>
      <c r="L6" s="42"/>
      <c r="M6" s="55"/>
      <c r="N6" s="13"/>
      <c r="S6" s="13"/>
      <c r="T6" s="13"/>
      <c r="U6" s="13"/>
      <c r="V6" s="13"/>
    </row>
    <row r="7" spans="1:22">
      <c r="A7" s="181"/>
      <c r="B7" s="6"/>
      <c r="C7" s="6"/>
      <c r="D7" s="10" t="s">
        <v>36</v>
      </c>
      <c r="E7" s="6" t="s">
        <v>28</v>
      </c>
      <c r="F7" s="10"/>
      <c r="G7" s="6"/>
      <c r="J7" s="37" t="s">
        <v>17</v>
      </c>
      <c r="K7" s="38" t="s">
        <v>110</v>
      </c>
      <c r="L7" s="47">
        <v>0.75</v>
      </c>
      <c r="M7" s="52">
        <f>ROUNDDOWN('様式1-２②_A（活動別収支予算書）'!$D$52*区分表!L7,-3)</f>
        <v>0</v>
      </c>
      <c r="N7" s="13"/>
      <c r="S7" s="13"/>
      <c r="T7" s="13"/>
      <c r="U7" s="13"/>
      <c r="V7" s="13"/>
    </row>
    <row r="8" spans="1:22">
      <c r="A8" s="181"/>
      <c r="B8" s="6"/>
      <c r="C8" s="6"/>
      <c r="D8" s="10" t="s">
        <v>27</v>
      </c>
      <c r="E8" s="6" t="s">
        <v>29</v>
      </c>
      <c r="F8" s="10"/>
      <c r="G8" s="6"/>
      <c r="J8" s="33" t="s">
        <v>20</v>
      </c>
      <c r="K8" s="34" t="s">
        <v>92</v>
      </c>
      <c r="L8" s="48">
        <v>0.75</v>
      </c>
      <c r="M8" s="53">
        <f>ROUNDDOWN('様式1-２②_A（活動別収支予算書）'!$D$52*区分表!L8,-3)</f>
        <v>0</v>
      </c>
      <c r="N8" s="13"/>
      <c r="O8" s="13"/>
      <c r="P8" s="13"/>
      <c r="S8" s="13"/>
      <c r="T8" s="13"/>
      <c r="U8" s="13"/>
      <c r="V8" s="13"/>
    </row>
    <row r="9" spans="1:22" ht="14.25" thickBot="1">
      <c r="A9" s="181"/>
      <c r="B9" s="6"/>
      <c r="C9" s="6"/>
      <c r="D9" s="10"/>
      <c r="E9" s="6" t="s">
        <v>43</v>
      </c>
      <c r="F9" s="10"/>
      <c r="G9" s="6"/>
      <c r="J9" s="39" t="s">
        <v>25</v>
      </c>
      <c r="K9" s="40" t="s">
        <v>93</v>
      </c>
      <c r="L9" s="49">
        <v>0.75</v>
      </c>
      <c r="M9" s="56">
        <f>ROUNDDOWN('様式1-２②_A（活動別収支予算書）'!$D$52*区分表!L9,-3)</f>
        <v>0</v>
      </c>
      <c r="N9" s="13"/>
      <c r="O9" s="13"/>
      <c r="P9" s="13"/>
      <c r="S9" s="13"/>
      <c r="T9" s="13"/>
      <c r="U9" s="13"/>
      <c r="V9" s="13"/>
    </row>
    <row r="10" spans="1:22" ht="14.25" thickBot="1">
      <c r="A10" s="181"/>
      <c r="B10" s="6"/>
      <c r="C10" s="6"/>
      <c r="E10" s="6" t="s">
        <v>44</v>
      </c>
      <c r="F10" s="10"/>
      <c r="G10" s="6"/>
      <c r="J10" s="41" t="s">
        <v>13</v>
      </c>
      <c r="K10" s="42"/>
      <c r="L10" s="42"/>
      <c r="M10" s="55"/>
      <c r="N10" s="13"/>
      <c r="O10" s="13"/>
      <c r="P10" s="13"/>
      <c r="S10" s="13"/>
      <c r="T10" s="13"/>
      <c r="U10" s="13"/>
      <c r="V10" s="13"/>
    </row>
    <row r="11" spans="1:22">
      <c r="A11" s="181"/>
      <c r="B11" s="6"/>
      <c r="C11" s="6"/>
      <c r="D11" s="10"/>
      <c r="E11" s="6" t="s">
        <v>45</v>
      </c>
      <c r="F11" s="10"/>
      <c r="G11" s="6"/>
      <c r="J11" s="37" t="s">
        <v>35</v>
      </c>
      <c r="K11" s="38" t="s">
        <v>111</v>
      </c>
      <c r="L11" s="83">
        <f>'様式1-２②_A（活動別収支予算書）'!$D$52-('様式1-２②_A（活動別収支予算書）'!$D$32+'様式1-２②_A（活動別収支予算書）'!$D$29)</f>
        <v>0</v>
      </c>
      <c r="M11" s="84" t="str">
        <f>IF('様式1-２②_A（活動別収支予算書）'!$D$32+'様式1-２②_A（活動別収支予算書）'!$D$29&lt;'様式1-２②_A（活動別収支予算書）'!$D$52,ROUNDDOWN(L11,-3),"対象外")</f>
        <v>対象外</v>
      </c>
      <c r="N11" s="13"/>
      <c r="O11" s="13"/>
      <c r="P11" s="13"/>
      <c r="S11" s="13"/>
      <c r="T11" s="13"/>
      <c r="U11" s="13"/>
      <c r="V11" s="13"/>
    </row>
    <row r="12" spans="1:22">
      <c r="A12" s="181"/>
      <c r="B12" s="6"/>
      <c r="C12" s="6"/>
      <c r="D12" s="10"/>
      <c r="E12" s="6" t="s">
        <v>30</v>
      </c>
      <c r="F12" s="10"/>
      <c r="G12" s="6"/>
      <c r="J12" s="37" t="s">
        <v>109</v>
      </c>
      <c r="K12" s="38" t="s">
        <v>94</v>
      </c>
      <c r="L12" s="51">
        <f>'様式1-２②_A（活動別収支予算書）'!E39</f>
        <v>0</v>
      </c>
      <c r="M12" s="52">
        <f>ROUNDDOWN('様式1-２②_A（活動別収支予算書）'!E39,-3)</f>
        <v>0</v>
      </c>
      <c r="N12" s="13"/>
      <c r="O12" s="13"/>
      <c r="P12" s="13"/>
      <c r="S12" s="13"/>
      <c r="T12" s="13"/>
      <c r="U12" s="13"/>
      <c r="V12" s="13"/>
    </row>
    <row r="13" spans="1:22">
      <c r="A13" s="181"/>
      <c r="B13" s="75"/>
      <c r="C13" s="75"/>
      <c r="D13" s="76"/>
      <c r="E13" s="75" t="s">
        <v>129</v>
      </c>
      <c r="F13" s="76"/>
      <c r="G13" s="75"/>
      <c r="J13" s="33" t="s">
        <v>21</v>
      </c>
      <c r="K13" s="34" t="s">
        <v>95</v>
      </c>
      <c r="L13" s="85">
        <f>'様式1-２②_A（活動別収支予算書）'!$D$52-('様式1-２②_A（活動別収支予算書）'!$D$32+'様式1-２②_A（活動別収支予算書）'!$D$29)</f>
        <v>0</v>
      </c>
      <c r="M13" s="86" t="str">
        <f>IF('様式1-２②_A（活動別収支予算書）'!$D$32+'様式1-２②_A（活動別収支予算書）'!$D$29&lt;'様式1-２②_A（活動別収支予算書）'!$D$52,ROUNDDOWN(L13,-3),"対象外")</f>
        <v>対象外</v>
      </c>
      <c r="N13" s="13"/>
      <c r="O13" s="13"/>
      <c r="P13" s="13"/>
      <c r="S13" s="13"/>
      <c r="T13" s="13"/>
      <c r="U13" s="13"/>
      <c r="V13" s="13"/>
    </row>
    <row r="14" spans="1:22" ht="14.25" thickBot="1">
      <c r="A14" s="182"/>
      <c r="B14" s="7"/>
      <c r="C14" s="7"/>
      <c r="D14" s="7"/>
      <c r="E14" s="7" t="s">
        <v>34</v>
      </c>
      <c r="F14" s="11"/>
      <c r="G14" s="7"/>
      <c r="J14" s="33" t="s">
        <v>24</v>
      </c>
      <c r="K14" s="34" t="s">
        <v>96</v>
      </c>
      <c r="L14" s="48">
        <v>0.75</v>
      </c>
      <c r="M14" s="53">
        <f>ROUNDDOWN('様式1-２②_A（活動別収支予算書）'!$D$52*区分表!L14,-3)</f>
        <v>0</v>
      </c>
      <c r="N14" s="13"/>
      <c r="O14" s="13"/>
      <c r="P14" s="13"/>
      <c r="Q14" s="13"/>
      <c r="R14" s="13"/>
      <c r="S14" s="13"/>
      <c r="T14" s="13"/>
      <c r="U14" s="13"/>
      <c r="V14" s="13"/>
    </row>
    <row r="15" spans="1:22">
      <c r="J15" s="33" t="s">
        <v>36</v>
      </c>
      <c r="K15" s="34" t="s">
        <v>97</v>
      </c>
      <c r="L15" s="85">
        <f>'様式1-２②_A（活動別収支予算書）'!$D$52-('様式1-２②_A（活動別収支予算書）'!$D$32+'様式1-２②_A（活動別収支予算書）'!$D$29)</f>
        <v>0</v>
      </c>
      <c r="M15" s="86" t="str">
        <f>IF('様式1-２②_A（活動別収支予算書）'!$D$32+'様式1-２②_A（活動別収支予算書）'!$D$29&lt;'様式1-２②_A（活動別収支予算書）'!$D$52,ROUNDDOWN(L15,-3),"対象外")</f>
        <v>対象外</v>
      </c>
    </row>
    <row r="16" spans="1:22" ht="14.25" thickBot="1">
      <c r="J16" s="39" t="s">
        <v>27</v>
      </c>
      <c r="K16" s="40" t="s">
        <v>98</v>
      </c>
      <c r="L16" s="49">
        <v>0.75</v>
      </c>
      <c r="M16" s="56">
        <f>ROUNDDOWN('様式1-２②_A（活動別収支予算書）'!$D$52*区分表!L16,-3)</f>
        <v>0</v>
      </c>
    </row>
    <row r="17" spans="10:13" ht="14.25" thickBot="1">
      <c r="J17" s="41" t="s">
        <v>14</v>
      </c>
      <c r="K17" s="42"/>
      <c r="L17" s="42"/>
      <c r="M17" s="55"/>
    </row>
    <row r="18" spans="10:13">
      <c r="J18" s="37" t="s">
        <v>77</v>
      </c>
      <c r="K18" s="38" t="s">
        <v>99</v>
      </c>
      <c r="L18" s="47">
        <v>0.5</v>
      </c>
      <c r="M18" s="52">
        <f>ROUNDDOWN('様式1-２②_A（活動別収支予算書）'!$D$52*区分表!L18,-3)</f>
        <v>0</v>
      </c>
    </row>
    <row r="19" spans="10:13">
      <c r="J19" s="33" t="s">
        <v>78</v>
      </c>
      <c r="K19" s="34" t="s">
        <v>100</v>
      </c>
      <c r="L19" s="48">
        <v>0.5</v>
      </c>
      <c r="M19" s="53">
        <f>ROUNDDOWN('様式1-２②_A（活動別収支予算書）'!$D$52*区分表!L19,-3)</f>
        <v>0</v>
      </c>
    </row>
    <row r="20" spans="10:13">
      <c r="J20" s="33" t="s">
        <v>79</v>
      </c>
      <c r="K20" s="34" t="s">
        <v>101</v>
      </c>
      <c r="L20" s="48">
        <v>0.5</v>
      </c>
      <c r="M20" s="53">
        <f>ROUNDDOWN('様式1-２②_A（活動別収支予算書）'!$D$52*区分表!L20,-3)</f>
        <v>0</v>
      </c>
    </row>
    <row r="21" spans="10:13">
      <c r="J21" s="33" t="s">
        <v>26</v>
      </c>
      <c r="K21" s="34" t="s">
        <v>102</v>
      </c>
      <c r="L21" s="48">
        <v>0.5</v>
      </c>
      <c r="M21" s="53">
        <f>ROUNDDOWN('様式1-２②_A（活動別収支予算書）'!$D$52*区分表!L21,-3)</f>
        <v>0</v>
      </c>
    </row>
    <row r="22" spans="10:13">
      <c r="J22" s="33" t="s">
        <v>28</v>
      </c>
      <c r="K22" s="34" t="s">
        <v>103</v>
      </c>
      <c r="L22" s="48">
        <v>0.5</v>
      </c>
      <c r="M22" s="53">
        <f>ROUNDDOWN('様式1-２②_A（活動別収支予算書）'!$D$52*区分表!L22,-3)</f>
        <v>0</v>
      </c>
    </row>
    <row r="23" spans="10:13">
      <c r="J23" s="33" t="s">
        <v>29</v>
      </c>
      <c r="K23" s="34" t="s">
        <v>104</v>
      </c>
      <c r="L23" s="48">
        <v>0.5</v>
      </c>
      <c r="M23" s="53">
        <f>ROUNDDOWN('様式1-２②_A（活動別収支予算書）'!$D$52*区分表!L23,-3)</f>
        <v>0</v>
      </c>
    </row>
    <row r="24" spans="10:13">
      <c r="J24" s="33" t="s">
        <v>80</v>
      </c>
      <c r="K24" s="34" t="s">
        <v>105</v>
      </c>
      <c r="L24" s="48">
        <v>0.3</v>
      </c>
      <c r="M24" s="53">
        <f>ROUNDDOWN('様式1-２②_A（活動別収支予算書）'!$D$52*区分表!L24,-3)</f>
        <v>0</v>
      </c>
    </row>
    <row r="25" spans="10:13">
      <c r="J25" s="33" t="s">
        <v>81</v>
      </c>
      <c r="K25" s="34" t="s">
        <v>106</v>
      </c>
      <c r="L25" s="48">
        <v>0.3</v>
      </c>
      <c r="M25" s="53">
        <f>ROUNDDOWN('様式1-２②_A（活動別収支予算書）'!$D$52*区分表!L25,-3)</f>
        <v>0</v>
      </c>
    </row>
    <row r="26" spans="10:13">
      <c r="J26" s="33" t="s">
        <v>82</v>
      </c>
      <c r="K26" s="34" t="s">
        <v>107</v>
      </c>
      <c r="L26" s="48">
        <v>0.3</v>
      </c>
      <c r="M26" s="53">
        <f>ROUNDDOWN('様式1-２②_A（活動別収支予算書）'!$D$52*区分表!L26,-3)</f>
        <v>0</v>
      </c>
    </row>
    <row r="27" spans="10:13">
      <c r="J27" s="33" t="s">
        <v>30</v>
      </c>
      <c r="K27" s="34" t="s">
        <v>108</v>
      </c>
      <c r="L27" s="48">
        <v>0.3</v>
      </c>
      <c r="M27" s="53">
        <f>ROUNDDOWN('様式1-２②_A（活動別収支予算書）'!$D$52*区分表!L27,-3)</f>
        <v>0</v>
      </c>
    </row>
    <row r="28" spans="10:13">
      <c r="J28" s="77" t="s">
        <v>129</v>
      </c>
      <c r="K28" s="34" t="s">
        <v>130</v>
      </c>
      <c r="L28" s="48">
        <v>0.3</v>
      </c>
      <c r="M28" s="53">
        <f>ROUNDDOWN('様式1-２②_A（活動別収支予算書）'!$D$52*区分表!L28,-3)</f>
        <v>0</v>
      </c>
    </row>
    <row r="29" spans="10:13" ht="14.25" thickBot="1">
      <c r="J29" s="39" t="s">
        <v>83</v>
      </c>
      <c r="K29" s="40" t="s">
        <v>131</v>
      </c>
      <c r="L29" s="49">
        <v>0.3</v>
      </c>
      <c r="M29" s="56">
        <f>ROUNDDOWN('様式1-２②_A（活動別収支予算書）'!$D$52*区分表!L29,-3)</f>
        <v>0</v>
      </c>
    </row>
    <row r="30" spans="10:13" ht="14.25" thickBot="1">
      <c r="J30" s="41" t="s">
        <v>72</v>
      </c>
      <c r="K30" s="42"/>
      <c r="L30" s="42"/>
      <c r="M30" s="55"/>
    </row>
    <row r="31" spans="10:13">
      <c r="J31" s="37" t="s">
        <v>18</v>
      </c>
      <c r="K31" s="38" t="s">
        <v>132</v>
      </c>
      <c r="L31" s="47">
        <v>0.75</v>
      </c>
      <c r="M31" s="52">
        <f>ROUNDDOWN('様式1-２②_A（活動別収支予算書）'!$D$52*区分表!L31,-3)</f>
        <v>0</v>
      </c>
    </row>
    <row r="32" spans="10:13" ht="14.25" thickBot="1">
      <c r="J32" s="39" t="s">
        <v>22</v>
      </c>
      <c r="K32" s="40" t="s">
        <v>133</v>
      </c>
      <c r="L32" s="49">
        <v>0.4</v>
      </c>
      <c r="M32" s="56">
        <f>ROUNDDOWN('様式1-２②_A（活動別収支予算書）'!$D$52*区分表!L32,-3)</f>
        <v>0</v>
      </c>
    </row>
    <row r="33" spans="10:13" ht="14.25" thickBot="1">
      <c r="J33" s="41" t="s">
        <v>15</v>
      </c>
      <c r="K33" s="42"/>
      <c r="L33" s="42"/>
      <c r="M33" s="55"/>
    </row>
    <row r="34" spans="10:13">
      <c r="J34" s="37" t="s">
        <v>19</v>
      </c>
      <c r="K34" s="38" t="s">
        <v>134</v>
      </c>
      <c r="L34" s="47">
        <v>0.75</v>
      </c>
      <c r="M34" s="52">
        <f>ROUNDDOWN('様式1-２②_A（活動別収支予算書）'!$D$52*区分表!L34,-3)</f>
        <v>0</v>
      </c>
    </row>
    <row r="35" spans="10:13" ht="14.25" thickBot="1">
      <c r="J35" s="35" t="s">
        <v>23</v>
      </c>
      <c r="K35" s="36" t="s">
        <v>135</v>
      </c>
      <c r="L35" s="50">
        <v>0.75</v>
      </c>
      <c r="M35" s="57">
        <f>ROUNDDOWN('様式1-２②_A（活動別収支予算書）'!$D$52*区分表!L35,-3)</f>
        <v>0</v>
      </c>
    </row>
  </sheetData>
  <mergeCells count="1">
    <mergeCell ref="A3:A14"/>
  </mergeCells>
  <phoneticPr fontId="9"/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様式1-２②_A（活動別収支予算書）</vt:lpstr>
      <vt:lpstr>区分表</vt:lpstr>
      <vt:lpstr>_3×3事業</vt:lpstr>
      <vt:lpstr>区分表!Print_Area</vt:lpstr>
      <vt:lpstr>'様式1-２②_A（活動別収支予算書）'!Print_Area</vt:lpstr>
      <vt:lpstr>育成環境整備事業</vt:lpstr>
      <vt:lpstr>競技環境整備事業</vt:lpstr>
      <vt:lpstr>社会貢献事業</vt:lpstr>
      <vt:lpstr>人材養成事業</vt:lpstr>
      <vt:lpstr>大区分</vt:lpstr>
      <vt:lpstr>普及促進事業</vt:lpstr>
    </vt:vector>
  </TitlesOfParts>
  <Company>（財）日本サッカー協会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nemoto</dc:creator>
  <cp:lastModifiedBy>SHAOLON</cp:lastModifiedBy>
  <cp:lastPrinted>2018-08-05T16:17:08Z</cp:lastPrinted>
  <dcterms:created xsi:type="dcterms:W3CDTF">2010-09-14T00:32:09Z</dcterms:created>
  <dcterms:modified xsi:type="dcterms:W3CDTF">2018-08-05T16:17:54Z</dcterms:modified>
</cp:coreProperties>
</file>