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9230" windowHeight="5550"/>
  </bookViews>
  <sheets>
    <sheet name="様式4-1_B （ファンドB交付金使途報告書）" sheetId="1" r:id="rId1"/>
    <sheet name="様式4-2_B（支出明細書）" sheetId="2" r:id="rId2"/>
    <sheet name="ファンドＢ対象経費" sheetId="5" r:id="rId3"/>
  </sheets>
  <definedNames>
    <definedName name="_xlnm.Print_Area" localSheetId="2">ファンドＢ対象経費!$A$1:$E$23</definedName>
    <definedName name="_xlnm.Print_Area" localSheetId="0">'様式4-1_B （ファンドB交付金使途報告書）'!$A$1:$H$53</definedName>
    <definedName name="_xlnm.Print_Area" localSheetId="1">'様式4-2_B（支出明細書）'!$A$1:$J$63</definedName>
    <definedName name="_xlnm.Print_Titles" localSheetId="2">ファンドＢ対象経費!$2:$2</definedName>
    <definedName name="勘定科目">'様式4-2_B（支出明細書）'!$N$2:$N$42</definedName>
    <definedName name="対象外経費">'様式4-2_B（支出明細書）'!$P$2:$P$28</definedName>
    <definedName name="対象経費">'様式4-2_B（支出明細書）'!$O$2:$O$28</definedName>
  </definedNames>
  <calcPr calcId="145621"/>
</workbook>
</file>

<file path=xl/calcChain.xml><?xml version="1.0" encoding="utf-8"?>
<calcChain xmlns="http://schemas.openxmlformats.org/spreadsheetml/2006/main">
  <c r="C16" i="1" l="1"/>
  <c r="I3" i="2"/>
  <c r="I4" i="2"/>
  <c r="J62" i="2" l="1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I62" i="2" l="1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V42" i="2" l="1"/>
  <c r="O50" i="1" s="1"/>
  <c r="F39" i="1" s="1"/>
  <c r="U41" i="2"/>
  <c r="N49" i="1" s="1"/>
  <c r="T40" i="2"/>
  <c r="M48" i="1" s="1"/>
  <c r="V38" i="2"/>
  <c r="O46" i="1" s="1"/>
  <c r="U37" i="2"/>
  <c r="N45" i="1" s="1"/>
  <c r="T36" i="2"/>
  <c r="M44" i="1" s="1"/>
  <c r="V34" i="2"/>
  <c r="U33" i="2"/>
  <c r="N41" i="1" s="1"/>
  <c r="T32" i="2"/>
  <c r="M40" i="1" s="1"/>
  <c r="V30" i="2"/>
  <c r="U29" i="2"/>
  <c r="N37" i="1" s="1"/>
  <c r="T28" i="2"/>
  <c r="M36" i="1" s="1"/>
  <c r="V26" i="2"/>
  <c r="O34" i="1" s="1"/>
  <c r="U25" i="2"/>
  <c r="N33" i="1" s="1"/>
  <c r="T24" i="2"/>
  <c r="M32" i="1" s="1"/>
  <c r="V22" i="2"/>
  <c r="O30" i="1" s="1"/>
  <c r="U21" i="2"/>
  <c r="N29" i="1" s="1"/>
  <c r="T20" i="2"/>
  <c r="M28" i="1" s="1"/>
  <c r="V18" i="2"/>
  <c r="O26" i="1" s="1"/>
  <c r="U17" i="2"/>
  <c r="N25" i="1" s="1"/>
  <c r="T16" i="2"/>
  <c r="M24" i="1" s="1"/>
  <c r="V14" i="2"/>
  <c r="O22" i="1" s="1"/>
  <c r="U13" i="2"/>
  <c r="N21" i="1" s="1"/>
  <c r="T12" i="2"/>
  <c r="M20" i="1" s="1"/>
  <c r="V10" i="2"/>
  <c r="O18" i="1" s="1"/>
  <c r="U9" i="2"/>
  <c r="N17" i="1" s="1"/>
  <c r="T8" i="2"/>
  <c r="M16" i="1" s="1"/>
  <c r="V6" i="2"/>
  <c r="U5" i="2"/>
  <c r="N13" i="1" s="1"/>
  <c r="T4" i="2"/>
  <c r="M12" i="1" s="1"/>
  <c r="T42" i="2"/>
  <c r="M50" i="1" s="1"/>
  <c r="C39" i="1" s="1"/>
  <c r="U39" i="2"/>
  <c r="N47" i="1" s="1"/>
  <c r="V36" i="2"/>
  <c r="O44" i="1" s="1"/>
  <c r="T34" i="2"/>
  <c r="M42" i="1" s="1"/>
  <c r="U31" i="2"/>
  <c r="N39" i="1" s="1"/>
  <c r="V28" i="2"/>
  <c r="T26" i="2"/>
  <c r="M34" i="1" s="1"/>
  <c r="U23" i="2"/>
  <c r="N31" i="1" s="1"/>
  <c r="V20" i="2"/>
  <c r="T18" i="2"/>
  <c r="M26" i="1" s="1"/>
  <c r="U15" i="2"/>
  <c r="N23" i="1" s="1"/>
  <c r="V12" i="2"/>
  <c r="O20" i="1" s="1"/>
  <c r="T10" i="2"/>
  <c r="M18" i="1" s="1"/>
  <c r="T6" i="2"/>
  <c r="M14" i="1" s="1"/>
  <c r="U3" i="2"/>
  <c r="N11" i="1" s="1"/>
  <c r="U40" i="2"/>
  <c r="V37" i="2"/>
  <c r="T35" i="2"/>
  <c r="M43" i="1" s="1"/>
  <c r="U32" i="2"/>
  <c r="N40" i="1" s="1"/>
  <c r="V29" i="2"/>
  <c r="O37" i="1" s="1"/>
  <c r="F32" i="1" s="1"/>
  <c r="T27" i="2"/>
  <c r="M35" i="1" s="1"/>
  <c r="U24" i="2"/>
  <c r="N32" i="1" s="1"/>
  <c r="V21" i="2"/>
  <c r="O29" i="1" s="1"/>
  <c r="F28" i="1" s="1"/>
  <c r="T19" i="2"/>
  <c r="M27" i="1" s="1"/>
  <c r="U16" i="2"/>
  <c r="V13" i="2"/>
  <c r="O21" i="1" s="1"/>
  <c r="F24" i="1" s="1"/>
  <c r="T11" i="2"/>
  <c r="M19" i="1" s="1"/>
  <c r="U8" i="2"/>
  <c r="V5" i="2"/>
  <c r="O13" i="1" s="1"/>
  <c r="F20" i="1" s="1"/>
  <c r="T3" i="2"/>
  <c r="M11" i="1" s="1"/>
  <c r="U42" i="2"/>
  <c r="N50" i="1" s="1"/>
  <c r="T41" i="2"/>
  <c r="M49" i="1" s="1"/>
  <c r="V39" i="2"/>
  <c r="O47" i="1" s="1"/>
  <c r="F37" i="1" s="1"/>
  <c r="U38" i="2"/>
  <c r="N46" i="1" s="1"/>
  <c r="T37" i="2"/>
  <c r="M45" i="1" s="1"/>
  <c r="V35" i="2"/>
  <c r="O43" i="1" s="1"/>
  <c r="F35" i="1" s="1"/>
  <c r="U34" i="2"/>
  <c r="T33" i="2"/>
  <c r="M41" i="1" s="1"/>
  <c r="V31" i="2"/>
  <c r="O39" i="1" s="1"/>
  <c r="F33" i="1" s="1"/>
  <c r="U30" i="2"/>
  <c r="T29" i="2"/>
  <c r="M37" i="1" s="1"/>
  <c r="V27" i="2"/>
  <c r="O35" i="1" s="1"/>
  <c r="F31" i="1" s="1"/>
  <c r="U26" i="2"/>
  <c r="T25" i="2"/>
  <c r="M33" i="1" s="1"/>
  <c r="V23" i="2"/>
  <c r="U22" i="2"/>
  <c r="T21" i="2"/>
  <c r="M29" i="1" s="1"/>
  <c r="V19" i="2"/>
  <c r="U18" i="2"/>
  <c r="T17" i="2"/>
  <c r="M25" i="1" s="1"/>
  <c r="V15" i="2"/>
  <c r="U14" i="2"/>
  <c r="T13" i="2"/>
  <c r="M21" i="1" s="1"/>
  <c r="V11" i="2"/>
  <c r="O19" i="1" s="1"/>
  <c r="F23" i="1" s="1"/>
  <c r="U10" i="2"/>
  <c r="N18" i="1" s="1"/>
  <c r="T9" i="2"/>
  <c r="M17" i="1" s="1"/>
  <c r="V7" i="2"/>
  <c r="O15" i="1" s="1"/>
  <c r="F21" i="1" s="1"/>
  <c r="U6" i="2"/>
  <c r="T5" i="2"/>
  <c r="M13" i="1" s="1"/>
  <c r="V3" i="2"/>
  <c r="O11" i="1" s="1"/>
  <c r="F19" i="1" s="1"/>
  <c r="V40" i="2"/>
  <c r="T38" i="2"/>
  <c r="M46" i="1" s="1"/>
  <c r="U35" i="2"/>
  <c r="N43" i="1" s="1"/>
  <c r="V32" i="2"/>
  <c r="T30" i="2"/>
  <c r="M38" i="1" s="1"/>
  <c r="U27" i="2"/>
  <c r="N35" i="1" s="1"/>
  <c r="V24" i="2"/>
  <c r="O32" i="1" s="1"/>
  <c r="T22" i="2"/>
  <c r="M30" i="1" s="1"/>
  <c r="U19" i="2"/>
  <c r="N27" i="1" s="1"/>
  <c r="V16" i="2"/>
  <c r="T14" i="2"/>
  <c r="M22" i="1" s="1"/>
  <c r="U11" i="2"/>
  <c r="N19" i="1" s="1"/>
  <c r="V8" i="2"/>
  <c r="U7" i="2"/>
  <c r="N15" i="1" s="1"/>
  <c r="V4" i="2"/>
  <c r="O12" i="1" s="1"/>
  <c r="V41" i="2"/>
  <c r="O49" i="1" s="1"/>
  <c r="F38" i="1" s="1"/>
  <c r="T39" i="2"/>
  <c r="M47" i="1" s="1"/>
  <c r="U36" i="2"/>
  <c r="V33" i="2"/>
  <c r="O41" i="1" s="1"/>
  <c r="F34" i="1" s="1"/>
  <c r="T31" i="2"/>
  <c r="M39" i="1" s="1"/>
  <c r="U28" i="2"/>
  <c r="V25" i="2"/>
  <c r="T23" i="2"/>
  <c r="M31" i="1" s="1"/>
  <c r="U20" i="2"/>
  <c r="V17" i="2"/>
  <c r="O25" i="1" s="1"/>
  <c r="F26" i="1" s="1"/>
  <c r="T15" i="2"/>
  <c r="M23" i="1" s="1"/>
  <c r="U12" i="2"/>
  <c r="N20" i="1" s="1"/>
  <c r="V9" i="2"/>
  <c r="O17" i="1" s="1"/>
  <c r="F22" i="1" s="1"/>
  <c r="T7" i="2"/>
  <c r="M15" i="1" s="1"/>
  <c r="U4" i="2"/>
  <c r="U2" i="2"/>
  <c r="N10" i="1" s="1"/>
  <c r="T2" i="2"/>
  <c r="M10" i="1" s="1"/>
  <c r="V2" i="2"/>
  <c r="O10" i="1" s="1"/>
  <c r="C33" i="1" l="1"/>
  <c r="C23" i="1"/>
  <c r="C22" i="1"/>
  <c r="C30" i="1"/>
  <c r="C38" i="1"/>
  <c r="C37" i="1"/>
  <c r="C21" i="1"/>
  <c r="C27" i="1"/>
  <c r="C24" i="1"/>
  <c r="C32" i="1"/>
  <c r="E37" i="1"/>
  <c r="E30" i="1"/>
  <c r="E19" i="1"/>
  <c r="E24" i="1"/>
  <c r="E23" i="1"/>
  <c r="E39" i="1"/>
  <c r="E34" i="1"/>
  <c r="C19" i="1"/>
  <c r="C29" i="1"/>
  <c r="C35" i="1"/>
  <c r="C20" i="1"/>
  <c r="C28" i="1"/>
  <c r="C36" i="1"/>
  <c r="C25" i="1"/>
  <c r="C31" i="1"/>
  <c r="C26" i="1"/>
  <c r="C34" i="1"/>
  <c r="M51" i="1"/>
  <c r="N12" i="1"/>
  <c r="E20" i="1" s="1"/>
  <c r="O33" i="1"/>
  <c r="F30" i="1" s="1"/>
  <c r="O24" i="1"/>
  <c r="N14" i="1"/>
  <c r="E21" i="1" s="1"/>
  <c r="N30" i="1"/>
  <c r="E29" i="1" s="1"/>
  <c r="O48" i="1"/>
  <c r="O31" i="1"/>
  <c r="F29" i="1" s="1"/>
  <c r="N42" i="1"/>
  <c r="O42" i="1"/>
  <c r="N28" i="1"/>
  <c r="E28" i="1" s="1"/>
  <c r="O40" i="1"/>
  <c r="N22" i="1"/>
  <c r="E25" i="1" s="1"/>
  <c r="O27" i="1"/>
  <c r="F27" i="1" s="1"/>
  <c r="N38" i="1"/>
  <c r="N16" i="1"/>
  <c r="N48" i="1"/>
  <c r="O38" i="1"/>
  <c r="N44" i="1"/>
  <c r="O36" i="1"/>
  <c r="O14" i="1"/>
  <c r="N36" i="1"/>
  <c r="E32" i="1" s="1"/>
  <c r="O16" i="1"/>
  <c r="N26" i="1"/>
  <c r="N24" i="1"/>
  <c r="O45" i="1"/>
  <c r="F36" i="1" s="1"/>
  <c r="O28" i="1"/>
  <c r="O23" i="1"/>
  <c r="F25" i="1" s="1"/>
  <c r="N34" i="1"/>
  <c r="E31" i="1" s="1"/>
  <c r="U43" i="2"/>
  <c r="V43" i="2"/>
  <c r="L63" i="2"/>
  <c r="E33" i="1" l="1"/>
  <c r="E38" i="1"/>
  <c r="E27" i="1"/>
  <c r="E22" i="1"/>
  <c r="E36" i="1"/>
  <c r="E26" i="1"/>
  <c r="E35" i="1"/>
  <c r="N51" i="1"/>
  <c r="O51" i="1"/>
  <c r="J63" i="2"/>
  <c r="I63" i="2"/>
  <c r="H63" i="2"/>
  <c r="L64" i="2" s="1"/>
  <c r="E40" i="1" l="1"/>
  <c r="F40" i="1"/>
  <c r="G42" i="1" l="1"/>
  <c r="T43" i="2"/>
  <c r="B40" i="1" l="1"/>
</calcChain>
</file>

<file path=xl/sharedStrings.xml><?xml version="1.0" encoding="utf-8"?>
<sst xmlns="http://schemas.openxmlformats.org/spreadsheetml/2006/main" count="346" uniqueCount="207">
  <si>
    <t>ファンドB交付金使途報告書</t>
    <rPh sb="5" eb="8">
      <t>コウフキン</t>
    </rPh>
    <rPh sb="8" eb="10">
      <t>シト</t>
    </rPh>
    <rPh sb="10" eb="13">
      <t>ホウコクショ</t>
    </rPh>
    <phoneticPr fontId="4"/>
  </si>
  <si>
    <t>期間</t>
    <rPh sb="0" eb="2">
      <t>キカン</t>
    </rPh>
    <phoneticPr fontId="4"/>
  </si>
  <si>
    <t>提出日付</t>
    <rPh sb="0" eb="2">
      <t>テイシュツ</t>
    </rPh>
    <rPh sb="2" eb="3">
      <t>ヒ</t>
    </rPh>
    <rPh sb="3" eb="4">
      <t>ツキ</t>
    </rPh>
    <phoneticPr fontId="8"/>
  </si>
  <si>
    <t>中間</t>
    <rPh sb="0" eb="2">
      <t>チュウカン</t>
    </rPh>
    <phoneticPr fontId="8"/>
  </si>
  <si>
    <t>4月～9月計上の経費</t>
    <rPh sb="1" eb="2">
      <t>ガツ</t>
    </rPh>
    <rPh sb="4" eb="5">
      <t>ガツ</t>
    </rPh>
    <rPh sb="5" eb="7">
      <t>ケイジョウ</t>
    </rPh>
    <rPh sb="8" eb="10">
      <t>ケイヒ</t>
    </rPh>
    <phoneticPr fontId="4"/>
  </si>
  <si>
    <t>印</t>
    <rPh sb="0" eb="1">
      <t>イン</t>
    </rPh>
    <phoneticPr fontId="8"/>
  </si>
  <si>
    <t>最終</t>
    <rPh sb="0" eb="2">
      <t>サイシュウ</t>
    </rPh>
    <phoneticPr fontId="4"/>
  </si>
  <si>
    <t>10月～3月計上の経費</t>
    <rPh sb="2" eb="3">
      <t>ガツ</t>
    </rPh>
    <rPh sb="5" eb="6">
      <t>ガツ</t>
    </rPh>
    <rPh sb="6" eb="8">
      <t>ケイジョウ</t>
    </rPh>
    <rPh sb="9" eb="11">
      <t>ケイヒ</t>
    </rPh>
    <phoneticPr fontId="4"/>
  </si>
  <si>
    <t>担当者連絡先</t>
    <rPh sb="0" eb="3">
      <t>タントウシャ</t>
    </rPh>
    <rPh sb="3" eb="6">
      <t>レンラクサキ</t>
    </rPh>
    <phoneticPr fontId="4"/>
  </si>
  <si>
    <t>担当者
メールアドレス</t>
    <rPh sb="0" eb="3">
      <t>タントウシャ</t>
    </rPh>
    <phoneticPr fontId="8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</si>
  <si>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4"/>
  </si>
  <si>
    <t>[ファンドB交付金額]</t>
    <rPh sb="6" eb="9">
      <t>コウフキン</t>
    </rPh>
    <rPh sb="8" eb="10">
      <t>キンガク</t>
    </rPh>
    <rPh sb="9" eb="10">
      <t>ガク</t>
    </rPh>
    <phoneticPr fontId="8"/>
  </si>
  <si>
    <t>（単位：円）</t>
    <rPh sb="1" eb="3">
      <t>タンイ</t>
    </rPh>
    <rPh sb="4" eb="5">
      <t>エン</t>
    </rPh>
    <phoneticPr fontId="8"/>
  </si>
  <si>
    <t>項目</t>
  </si>
  <si>
    <t>金額</t>
    <rPh sb="0" eb="2">
      <t>キンガク</t>
    </rPh>
    <phoneticPr fontId="8"/>
  </si>
  <si>
    <t>摘要（内訳）／備考</t>
  </si>
  <si>
    <t>中間報告後、JBAから確定報告を受けた金額</t>
    <rPh sb="0" eb="2">
      <t>チュウカン</t>
    </rPh>
    <rPh sb="2" eb="4">
      <t>ホウコク</t>
    </rPh>
    <rPh sb="4" eb="5">
      <t>ゴ</t>
    </rPh>
    <rPh sb="11" eb="13">
      <t>カクテイ</t>
    </rPh>
    <rPh sb="13" eb="15">
      <t>ホウコク</t>
    </rPh>
    <rPh sb="16" eb="17">
      <t>ウ</t>
    </rPh>
    <rPh sb="19" eb="20">
      <t>キン</t>
    </rPh>
    <rPh sb="20" eb="21">
      <t>ガク</t>
    </rPh>
    <phoneticPr fontId="8"/>
  </si>
  <si>
    <t>(3)JBA最終交付金額</t>
    <rPh sb="6" eb="8">
      <t>サイシュウ</t>
    </rPh>
    <rPh sb="8" eb="10">
      <t>コウフ</t>
    </rPh>
    <rPh sb="10" eb="11">
      <t>キン</t>
    </rPh>
    <rPh sb="11" eb="12">
      <t>ガク</t>
    </rPh>
    <phoneticPr fontId="8"/>
  </si>
  <si>
    <t>(1)-(2)+(3)　※報告書提出時における残高</t>
    <rPh sb="13" eb="16">
      <t>ホウコクショ</t>
    </rPh>
    <rPh sb="16" eb="18">
      <t>テイシュツ</t>
    </rPh>
    <rPh sb="18" eb="19">
      <t>ジ</t>
    </rPh>
    <rPh sb="23" eb="25">
      <t>ザンダカ</t>
    </rPh>
    <phoneticPr fontId="8"/>
  </si>
  <si>
    <t>[今回支出報告金額]</t>
    <rPh sb="1" eb="3">
      <t>コンカイ</t>
    </rPh>
    <rPh sb="5" eb="7">
      <t>ホウコク</t>
    </rPh>
    <rPh sb="7" eb="9">
      <t>キンガク</t>
    </rPh>
    <phoneticPr fontId="8"/>
  </si>
  <si>
    <t>科目</t>
    <rPh sb="0" eb="2">
      <t>カモク</t>
    </rPh>
    <phoneticPr fontId="8"/>
  </si>
  <si>
    <t>金額</t>
  </si>
  <si>
    <t>摘要（積算内訳）／備考</t>
  </si>
  <si>
    <t>1.役員報酬</t>
    <rPh sb="2" eb="4">
      <t>ヤクイン</t>
    </rPh>
    <rPh sb="4" eb="6">
      <t>ホウシュウ</t>
    </rPh>
    <phoneticPr fontId="4"/>
  </si>
  <si>
    <t>2.給与手当</t>
    <rPh sb="2" eb="4">
      <t>キュウヨ</t>
    </rPh>
    <rPh sb="4" eb="6">
      <t>テアテ</t>
    </rPh>
    <phoneticPr fontId="4"/>
  </si>
  <si>
    <t>3.賞与</t>
    <rPh sb="2" eb="4">
      <t>ショウヨ</t>
    </rPh>
    <phoneticPr fontId="4"/>
  </si>
  <si>
    <t>4.雑給</t>
    <rPh sb="2" eb="4">
      <t>ザッキュウ</t>
    </rPh>
    <phoneticPr fontId="4"/>
  </si>
  <si>
    <t>5.法定福利費</t>
    <rPh sb="2" eb="4">
      <t>ホウテイ</t>
    </rPh>
    <rPh sb="4" eb="6">
      <t>フクリ</t>
    </rPh>
    <rPh sb="6" eb="7">
      <t>ヒ</t>
    </rPh>
    <phoneticPr fontId="4"/>
  </si>
  <si>
    <t>6.会議費</t>
    <rPh sb="2" eb="4">
      <t>カイギ</t>
    </rPh>
    <rPh sb="4" eb="5">
      <t>ヒ</t>
    </rPh>
    <phoneticPr fontId="4"/>
  </si>
  <si>
    <t>7.旅費交通費</t>
    <rPh sb="2" eb="4">
      <t>リョヒ</t>
    </rPh>
    <rPh sb="4" eb="7">
      <t>コウツウヒ</t>
    </rPh>
    <phoneticPr fontId="4"/>
  </si>
  <si>
    <t>8.通信運搬費</t>
    <rPh sb="2" eb="4">
      <t>ツウシン</t>
    </rPh>
    <rPh sb="4" eb="6">
      <t>ウンパン</t>
    </rPh>
    <rPh sb="6" eb="7">
      <t>ヒ</t>
    </rPh>
    <phoneticPr fontId="4"/>
  </si>
  <si>
    <t>9.事務用消耗品費</t>
    <rPh sb="2" eb="5">
      <t>ジムヨウ</t>
    </rPh>
    <rPh sb="5" eb="7">
      <t>ショウモウ</t>
    </rPh>
    <rPh sb="7" eb="8">
      <t>ヒン</t>
    </rPh>
    <rPh sb="8" eb="9">
      <t>ヒ</t>
    </rPh>
    <phoneticPr fontId="4"/>
  </si>
  <si>
    <t>10.修繕費</t>
    <rPh sb="3" eb="6">
      <t>シュウゼンヒ</t>
    </rPh>
    <phoneticPr fontId="4"/>
  </si>
  <si>
    <t>11.印刷製本費</t>
    <rPh sb="3" eb="5">
      <t>インサツ</t>
    </rPh>
    <rPh sb="5" eb="7">
      <t>セイホン</t>
    </rPh>
    <rPh sb="7" eb="8">
      <t>ヒ</t>
    </rPh>
    <phoneticPr fontId="4"/>
  </si>
  <si>
    <t>12.賃借料</t>
    <rPh sb="3" eb="6">
      <t>チンシャクリョウ</t>
    </rPh>
    <phoneticPr fontId="4"/>
  </si>
  <si>
    <t>13.水道光熱費</t>
    <rPh sb="3" eb="5">
      <t>スイドウ</t>
    </rPh>
    <rPh sb="5" eb="8">
      <t>コウネツヒ</t>
    </rPh>
    <phoneticPr fontId="4"/>
  </si>
  <si>
    <t>合計</t>
    <rPh sb="0" eb="2">
      <t>ゴウケイ</t>
    </rPh>
    <phoneticPr fontId="4"/>
  </si>
  <si>
    <t>14.租税公課</t>
    <rPh sb="3" eb="5">
      <t>ソゼイ</t>
    </rPh>
    <rPh sb="5" eb="7">
      <t>コウカ</t>
    </rPh>
    <phoneticPr fontId="4"/>
  </si>
  <si>
    <t>15.諸謝金</t>
    <rPh sb="3" eb="6">
      <t>ショシャキン</t>
    </rPh>
    <phoneticPr fontId="4"/>
  </si>
  <si>
    <t>16.委託金</t>
    <rPh sb="3" eb="5">
      <t>イタク</t>
    </rPh>
    <rPh sb="5" eb="6">
      <t>キン</t>
    </rPh>
    <phoneticPr fontId="4"/>
  </si>
  <si>
    <t>17.保険料</t>
    <rPh sb="3" eb="6">
      <t>ホケンリョウ</t>
    </rPh>
    <phoneticPr fontId="4"/>
  </si>
  <si>
    <t>19.負担金</t>
    <rPh sb="3" eb="6">
      <t>フタンキン</t>
    </rPh>
    <phoneticPr fontId="4"/>
  </si>
  <si>
    <t>20.支払手数料</t>
    <rPh sb="3" eb="5">
      <t>シハライ</t>
    </rPh>
    <rPh sb="5" eb="8">
      <t>テスウリョウ</t>
    </rPh>
    <phoneticPr fontId="4"/>
  </si>
  <si>
    <t>21.雑費</t>
    <rPh sb="3" eb="5">
      <t>ザッピ</t>
    </rPh>
    <phoneticPr fontId="4"/>
  </si>
  <si>
    <t>※提出時にエクセルデータをメール添付ください</t>
    <rPh sb="1" eb="3">
      <t>テイシュツ</t>
    </rPh>
    <rPh sb="3" eb="4">
      <t>ジ</t>
    </rPh>
    <rPh sb="16" eb="18">
      <t>テンプ</t>
    </rPh>
    <phoneticPr fontId="8"/>
  </si>
  <si>
    <t>JBA使用欄</t>
    <rPh sb="3" eb="5">
      <t>シヨウ</t>
    </rPh>
    <rPh sb="5" eb="6">
      <t>ラン</t>
    </rPh>
    <phoneticPr fontId="4"/>
  </si>
  <si>
    <t>支出明細書</t>
    <rPh sb="0" eb="2">
      <t>シシュツ</t>
    </rPh>
    <rPh sb="2" eb="4">
      <t>メイサイ</t>
    </rPh>
    <rPh sb="4" eb="5">
      <t>ショ</t>
    </rPh>
    <phoneticPr fontId="8"/>
  </si>
  <si>
    <t>JBA使用欄</t>
    <rPh sb="3" eb="5">
      <t>シヨウ</t>
    </rPh>
    <rPh sb="5" eb="6">
      <t>ラン</t>
    </rPh>
    <phoneticPr fontId="8"/>
  </si>
  <si>
    <t>支払先</t>
    <rPh sb="0" eb="2">
      <t>シハライ</t>
    </rPh>
    <rPh sb="2" eb="3">
      <t>サキ</t>
    </rPh>
    <phoneticPr fontId="8"/>
  </si>
  <si>
    <t>内容</t>
    <rPh sb="0" eb="2">
      <t>ナイヨウ</t>
    </rPh>
    <phoneticPr fontId="8"/>
  </si>
  <si>
    <t>支出金額</t>
    <rPh sb="0" eb="2">
      <t>シシュツ</t>
    </rPh>
    <rPh sb="2" eb="4">
      <t>キンガク</t>
    </rPh>
    <phoneticPr fontId="8"/>
  </si>
  <si>
    <t>領収書No.</t>
    <rPh sb="0" eb="3">
      <t>リョウシュウショ</t>
    </rPh>
    <phoneticPr fontId="8"/>
  </si>
  <si>
    <t>対象外項目</t>
    <rPh sb="0" eb="3">
      <t>タイショウガイ</t>
    </rPh>
    <rPh sb="3" eb="5">
      <t>コウモク</t>
    </rPh>
    <phoneticPr fontId="8"/>
  </si>
  <si>
    <t>対象外金額</t>
    <rPh sb="0" eb="3">
      <t>タイショウガイ</t>
    </rPh>
    <rPh sb="3" eb="5">
      <t>キンガク</t>
    </rPh>
    <phoneticPr fontId="8"/>
  </si>
  <si>
    <t>支出合計</t>
    <rPh sb="0" eb="2">
      <t>シシュツ</t>
    </rPh>
    <rPh sb="2" eb="4">
      <t>ゴウケイ</t>
    </rPh>
    <phoneticPr fontId="8"/>
  </si>
  <si>
    <t>（様式4-1_B）</t>
    <rPh sb="1" eb="3">
      <t>ヨウシキ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</si>
  <si>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</si>
  <si>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</si>
  <si>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都道府県協会名</t>
    <rPh sb="0" eb="4">
      <t>トドウフケン</t>
    </rPh>
    <rPh sb="4" eb="6">
      <t>キョウカイ</t>
    </rPh>
    <rPh sb="6" eb="7">
      <t>メイ</t>
    </rPh>
    <phoneticPr fontId="8"/>
  </si>
  <si>
    <t>代表者
役職・氏名</t>
    <rPh sb="0" eb="3">
      <t>ダイヒョウシャ</t>
    </rPh>
    <rPh sb="4" eb="6">
      <t>ヤクショク</t>
    </rPh>
    <rPh sb="7" eb="9">
      <t>シメイ</t>
    </rPh>
    <phoneticPr fontId="4"/>
  </si>
  <si>
    <t>担当者
役職・氏名</t>
    <rPh sb="0" eb="3">
      <t>タントウシャ</t>
    </rPh>
    <rPh sb="4" eb="6">
      <t>ヤクショク</t>
    </rPh>
    <rPh sb="7" eb="9">
      <t>シメイ</t>
    </rPh>
    <phoneticPr fontId="8"/>
  </si>
  <si>
    <t>d-fund@basketball.or.jp</t>
    <phoneticPr fontId="4"/>
  </si>
  <si>
    <t xml:space="preserve">JBA記入欄 </t>
    <rPh sb="3" eb="5">
      <t>キニュウ</t>
    </rPh>
    <rPh sb="5" eb="6">
      <t>ラン</t>
    </rPh>
    <phoneticPr fontId="8"/>
  </si>
  <si>
    <t>18.器具備品</t>
    <rPh sb="3" eb="5">
      <t>キグ</t>
    </rPh>
    <rPh sb="5" eb="7">
      <t>ビヒン</t>
    </rPh>
    <phoneticPr fontId="4"/>
  </si>
  <si>
    <t>(1)JBA第１・２回交付金額</t>
    <rPh sb="6" eb="7">
      <t>ダイ</t>
    </rPh>
    <rPh sb="10" eb="11">
      <t>カイ</t>
    </rPh>
    <rPh sb="11" eb="13">
      <t>コウフ</t>
    </rPh>
    <rPh sb="13" eb="14">
      <t>キン</t>
    </rPh>
    <rPh sb="14" eb="15">
      <t>ガク</t>
    </rPh>
    <phoneticPr fontId="8"/>
  </si>
  <si>
    <t>JBAの第１・２回ファンドB振込金額</t>
    <rPh sb="4" eb="5">
      <t>ダイ</t>
    </rPh>
    <rPh sb="8" eb="9">
      <t>カイ</t>
    </rPh>
    <rPh sb="14" eb="16">
      <t>フリコミ</t>
    </rPh>
    <rPh sb="16" eb="18">
      <t>キンガク</t>
    </rPh>
    <phoneticPr fontId="8"/>
  </si>
  <si>
    <t>JBAの第３回ファンドB振込金額を入力</t>
    <rPh sb="4" eb="5">
      <t>ダイ</t>
    </rPh>
    <rPh sb="6" eb="7">
      <t>カイ</t>
    </rPh>
    <rPh sb="12" eb="14">
      <t>フリコミ</t>
    </rPh>
    <rPh sb="14" eb="15">
      <t>キン</t>
    </rPh>
    <rPh sb="15" eb="16">
      <t>ガク</t>
    </rPh>
    <rPh sb="17" eb="19">
      <t>ニュウリョク</t>
    </rPh>
    <phoneticPr fontId="8"/>
  </si>
  <si>
    <t>対象経費</t>
    <rPh sb="0" eb="2">
      <t>タイショウ</t>
    </rPh>
    <rPh sb="2" eb="4">
      <t>ケイヒ</t>
    </rPh>
    <phoneticPr fontId="4"/>
  </si>
  <si>
    <t>対象外経費</t>
    <rPh sb="0" eb="3">
      <t>タイショウガイ</t>
    </rPh>
    <rPh sb="3" eb="5">
      <t>ケイヒ</t>
    </rPh>
    <phoneticPr fontId="4"/>
  </si>
  <si>
    <t>会議費(対象)</t>
    <rPh sb="0" eb="3">
      <t>カイギヒ</t>
    </rPh>
    <rPh sb="4" eb="6">
      <t>タイショウ</t>
    </rPh>
    <phoneticPr fontId="4"/>
  </si>
  <si>
    <t>会議費(対象外)</t>
    <rPh sb="0" eb="3">
      <t>カイギヒ</t>
    </rPh>
    <rPh sb="4" eb="7">
      <t>タイショウガイ</t>
    </rPh>
    <phoneticPr fontId="4"/>
  </si>
  <si>
    <t>旅費交通費(対象)</t>
    <rPh sb="0" eb="2">
      <t>リョヒ</t>
    </rPh>
    <rPh sb="2" eb="5">
      <t>コウツウヒ</t>
    </rPh>
    <rPh sb="6" eb="8">
      <t>タイショウ</t>
    </rPh>
    <phoneticPr fontId="4"/>
  </si>
  <si>
    <t>旅費交通費(対象外)</t>
    <rPh sb="0" eb="2">
      <t>リョヒ</t>
    </rPh>
    <rPh sb="2" eb="5">
      <t>コウツウヒ</t>
    </rPh>
    <rPh sb="6" eb="8">
      <t>タイショウ</t>
    </rPh>
    <rPh sb="8" eb="9">
      <t>ガイ</t>
    </rPh>
    <phoneticPr fontId="4"/>
  </si>
  <si>
    <t>事務用消耗品費(対象)</t>
    <rPh sb="0" eb="3">
      <t>ジムヨウ</t>
    </rPh>
    <rPh sb="3" eb="5">
      <t>ショウモウ</t>
    </rPh>
    <rPh sb="5" eb="6">
      <t>ヒン</t>
    </rPh>
    <rPh sb="6" eb="7">
      <t>ヒ</t>
    </rPh>
    <phoneticPr fontId="4"/>
  </si>
  <si>
    <t>事務用消耗品費(対象外)</t>
    <rPh sb="0" eb="3">
      <t>ジムヨウ</t>
    </rPh>
    <rPh sb="3" eb="5">
      <t>ショウモウ</t>
    </rPh>
    <rPh sb="5" eb="6">
      <t>ヒン</t>
    </rPh>
    <rPh sb="6" eb="7">
      <t>ヒ</t>
    </rPh>
    <rPh sb="10" eb="11">
      <t>ガイ</t>
    </rPh>
    <phoneticPr fontId="4"/>
  </si>
  <si>
    <t>印刷製本費(対象)</t>
    <rPh sb="0" eb="2">
      <t>インサツ</t>
    </rPh>
    <rPh sb="2" eb="4">
      <t>セイホン</t>
    </rPh>
    <rPh sb="4" eb="5">
      <t>ヒ</t>
    </rPh>
    <phoneticPr fontId="4"/>
  </si>
  <si>
    <t>印刷製本費(対象外)</t>
    <rPh sb="0" eb="2">
      <t>インサツ</t>
    </rPh>
    <rPh sb="2" eb="4">
      <t>セイホン</t>
    </rPh>
    <rPh sb="4" eb="5">
      <t>ヒ</t>
    </rPh>
    <rPh sb="8" eb="9">
      <t>ガイ</t>
    </rPh>
    <phoneticPr fontId="4"/>
  </si>
  <si>
    <t>賃借料 (対象)</t>
    <rPh sb="0" eb="3">
      <t>チンシャクリョウ</t>
    </rPh>
    <phoneticPr fontId="4"/>
  </si>
  <si>
    <t>賃借料(対象外)</t>
    <rPh sb="0" eb="3">
      <t>チンシャクリョウ</t>
    </rPh>
    <rPh sb="6" eb="7">
      <t>ガイ</t>
    </rPh>
    <phoneticPr fontId="4"/>
  </si>
  <si>
    <t>器具備品費(対象)</t>
    <rPh sb="0" eb="2">
      <t>キグ</t>
    </rPh>
    <rPh sb="2" eb="4">
      <t>ビヒン</t>
    </rPh>
    <rPh sb="4" eb="5">
      <t>ヒ</t>
    </rPh>
    <phoneticPr fontId="4"/>
  </si>
  <si>
    <t>器具備品費(対象外)</t>
    <rPh sb="0" eb="2">
      <t>キグ</t>
    </rPh>
    <rPh sb="2" eb="4">
      <t>ビヒン</t>
    </rPh>
    <rPh sb="4" eb="5">
      <t>ヒ</t>
    </rPh>
    <rPh sb="8" eb="9">
      <t>ガイ</t>
    </rPh>
    <phoneticPr fontId="4"/>
  </si>
  <si>
    <t>雑費(対象外)</t>
    <rPh sb="0" eb="2">
      <t>ザッピ</t>
    </rPh>
    <phoneticPr fontId="4"/>
  </si>
  <si>
    <t>（様式4-2_B）</t>
    <phoneticPr fontId="4"/>
  </si>
  <si>
    <t>対象外合計</t>
    <rPh sb="0" eb="3">
      <t>タイショウガイ</t>
    </rPh>
    <rPh sb="3" eb="5">
      <t>ゴウケイ</t>
    </rPh>
    <phoneticPr fontId="8"/>
  </si>
  <si>
    <t>対象額</t>
    <rPh sb="0" eb="2">
      <t>タイショウ</t>
    </rPh>
    <rPh sb="2" eb="3">
      <t>ガク</t>
    </rPh>
    <phoneticPr fontId="8"/>
  </si>
  <si>
    <t>科目</t>
  </si>
  <si>
    <t>対象経費</t>
    <rPh sb="0" eb="2">
      <t>タイショウ</t>
    </rPh>
    <rPh sb="2" eb="4">
      <t>ケイヒ</t>
    </rPh>
    <phoneticPr fontId="29"/>
  </si>
  <si>
    <t>対象外経費</t>
    <rPh sb="0" eb="3">
      <t>タイショウガイ</t>
    </rPh>
    <rPh sb="3" eb="5">
      <t>ケイヒ</t>
    </rPh>
    <phoneticPr fontId="29"/>
  </si>
  <si>
    <t>証拠書類等の整理</t>
  </si>
  <si>
    <t>役員報酬</t>
  </si>
  <si>
    <t>左記以外の費用</t>
    <rPh sb="0" eb="2">
      <t>サキ</t>
    </rPh>
    <rPh sb="2" eb="4">
      <t>イガイ</t>
    </rPh>
    <rPh sb="5" eb="7">
      <t>ヒヨウ</t>
    </rPh>
    <phoneticPr fontId="4"/>
  </si>
  <si>
    <t>給与手当</t>
  </si>
  <si>
    <t>賞与</t>
  </si>
  <si>
    <t>雑給</t>
  </si>
  <si>
    <t>法定福利費</t>
  </si>
  <si>
    <t>・厚生年金、健康保険、雇用保険、労災保険などの支払額の50％</t>
  </si>
  <si>
    <t>会議費</t>
  </si>
  <si>
    <t>旅費交通費</t>
  </si>
  <si>
    <t>通信運搬費</t>
  </si>
  <si>
    <t>事務用消耗品費</t>
  </si>
  <si>
    <t>・個人所有となるもの</t>
    <rPh sb="1" eb="3">
      <t>コジン</t>
    </rPh>
    <rPh sb="3" eb="5">
      <t>ショユウ</t>
    </rPh>
    <phoneticPr fontId="29"/>
  </si>
  <si>
    <t>修繕費</t>
  </si>
  <si>
    <t>・備品や建物など、事務所の資産を修繕するための支出</t>
  </si>
  <si>
    <t>印刷製本費</t>
  </si>
  <si>
    <t>賃借料</t>
  </si>
  <si>
    <t>水道光熱費</t>
  </si>
  <si>
    <t>・事務所の水道代、ガス代、電気代、灯油代等の費用</t>
  </si>
  <si>
    <t>租税公課</t>
  </si>
  <si>
    <t>諸謝金</t>
  </si>
  <si>
    <t>・専門家（税理士、弁護士など）の報酬</t>
  </si>
  <si>
    <t>委託金</t>
  </si>
  <si>
    <t>・法人外部に対する業務の委託・外注に要する費用</t>
  </si>
  <si>
    <t>保険料</t>
  </si>
  <si>
    <t>・事務所に関する保険（地震保険、火災保険等）</t>
  </si>
  <si>
    <t>器具備品費</t>
    <rPh sb="0" eb="2">
      <t>キグ</t>
    </rPh>
    <phoneticPr fontId="8"/>
  </si>
  <si>
    <t>・左記以外の費用</t>
    <rPh sb="1" eb="3">
      <t>サキ</t>
    </rPh>
    <rPh sb="3" eb="5">
      <t>イガイ</t>
    </rPh>
    <rPh sb="6" eb="8">
      <t>ヒヨウ</t>
    </rPh>
    <phoneticPr fontId="29"/>
  </si>
  <si>
    <t>負担金</t>
  </si>
  <si>
    <t>支払手数料</t>
  </si>
  <si>
    <t>・対象経費以外に関する支払をした場合の振込料</t>
    <rPh sb="1" eb="3">
      <t>タイショウ</t>
    </rPh>
    <rPh sb="3" eb="5">
      <t>ケイヒ</t>
    </rPh>
    <rPh sb="5" eb="7">
      <t>イガイ</t>
    </rPh>
    <rPh sb="8" eb="9">
      <t>カン</t>
    </rPh>
    <rPh sb="11" eb="13">
      <t>シハライ</t>
    </rPh>
    <rPh sb="16" eb="18">
      <t>バアイ</t>
    </rPh>
    <rPh sb="19" eb="22">
      <t>フリコミリョウ</t>
    </rPh>
    <phoneticPr fontId="29"/>
  </si>
  <si>
    <t>雑費</t>
  </si>
  <si>
    <t>対象外経費</t>
    <rPh sb="0" eb="3">
      <t>タイショウガイ</t>
    </rPh>
    <rPh sb="3" eb="5">
      <t>ケイヒ</t>
    </rPh>
    <phoneticPr fontId="8"/>
  </si>
  <si>
    <t>対象経費</t>
    <rPh sb="0" eb="2">
      <t>タイショウ</t>
    </rPh>
    <rPh sb="2" eb="4">
      <t>ケイヒ</t>
    </rPh>
    <phoneticPr fontId="8"/>
  </si>
  <si>
    <t>支出金額</t>
    <rPh sb="0" eb="2">
      <t>シシュツ</t>
    </rPh>
    <rPh sb="2" eb="4">
      <t>キンガク</t>
    </rPh>
    <phoneticPr fontId="4"/>
  </si>
  <si>
    <t>対象経費</t>
    <rPh sb="0" eb="2">
      <t>タイショウ</t>
    </rPh>
    <rPh sb="2" eb="4">
      <t>ケイヒ</t>
    </rPh>
    <phoneticPr fontId="4"/>
  </si>
  <si>
    <t>対象外経費</t>
    <rPh sb="0" eb="3">
      <t>タイショウガイ</t>
    </rPh>
    <rPh sb="3" eb="5">
      <t>ケイヒ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</si>
  <si>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</si>
  <si>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勘定科目</t>
    <rPh sb="0" eb="2">
      <t>カンジョウ</t>
    </rPh>
    <rPh sb="2" eb="4">
      <t>カモク</t>
    </rPh>
    <phoneticPr fontId="4"/>
  </si>
  <si>
    <t>返還額　￥</t>
    <rPh sb="0" eb="2">
      <t>ヘンカン</t>
    </rPh>
    <rPh sb="2" eb="3">
      <t>ガク</t>
    </rPh>
    <phoneticPr fontId="8"/>
  </si>
  <si>
    <t>役員報酬(対象)</t>
    <rPh sb="0" eb="2">
      <t>ヤクイン</t>
    </rPh>
    <rPh sb="2" eb="4">
      <t>ホウシュウ</t>
    </rPh>
    <phoneticPr fontId="4"/>
  </si>
  <si>
    <t>給与手当(対象)</t>
    <rPh sb="0" eb="2">
      <t>キュウヨ</t>
    </rPh>
    <rPh sb="2" eb="4">
      <t>テアテ</t>
    </rPh>
    <phoneticPr fontId="4"/>
  </si>
  <si>
    <t>賞与(対象)</t>
    <rPh sb="0" eb="2">
      <t>ショウヨ</t>
    </rPh>
    <phoneticPr fontId="4"/>
  </si>
  <si>
    <t>雑給(対象)</t>
    <rPh sb="0" eb="2">
      <t>ザッキュウ</t>
    </rPh>
    <phoneticPr fontId="4"/>
  </si>
  <si>
    <t>法定福利費(対象)</t>
    <rPh sb="0" eb="2">
      <t>ホウテイ</t>
    </rPh>
    <rPh sb="2" eb="4">
      <t>フクリ</t>
    </rPh>
    <rPh sb="4" eb="5">
      <t>ヒ</t>
    </rPh>
    <phoneticPr fontId="4"/>
  </si>
  <si>
    <t>通信運搬費(対象)</t>
    <rPh sb="0" eb="2">
      <t>ツウシン</t>
    </rPh>
    <rPh sb="2" eb="4">
      <t>ウンパン</t>
    </rPh>
    <rPh sb="4" eb="5">
      <t>ヒ</t>
    </rPh>
    <phoneticPr fontId="4"/>
  </si>
  <si>
    <t>修繕費(対象)</t>
    <rPh sb="0" eb="3">
      <t>シュウゼンヒ</t>
    </rPh>
    <phoneticPr fontId="4"/>
  </si>
  <si>
    <t>水道光熱費(対象)</t>
    <rPh sb="0" eb="2">
      <t>スイドウ</t>
    </rPh>
    <rPh sb="2" eb="5">
      <t>コウネツヒ</t>
    </rPh>
    <phoneticPr fontId="4"/>
  </si>
  <si>
    <t>租税公課(対象)</t>
    <rPh sb="0" eb="2">
      <t>ソゼイ</t>
    </rPh>
    <rPh sb="2" eb="4">
      <t>コウカ</t>
    </rPh>
    <phoneticPr fontId="4"/>
  </si>
  <si>
    <t>諸謝金(対象)</t>
    <rPh sb="0" eb="3">
      <t>ショシャキン</t>
    </rPh>
    <phoneticPr fontId="4"/>
  </si>
  <si>
    <t>委託金(対象)</t>
    <rPh sb="0" eb="2">
      <t>イタク</t>
    </rPh>
    <rPh sb="2" eb="3">
      <t>キン</t>
    </rPh>
    <phoneticPr fontId="4"/>
  </si>
  <si>
    <t>保険料(対象)</t>
    <rPh sb="0" eb="3">
      <t>ホケンリョウ</t>
    </rPh>
    <phoneticPr fontId="4"/>
  </si>
  <si>
    <t>負担金(対象)</t>
    <rPh sb="0" eb="3">
      <t>フタンキン</t>
    </rPh>
    <phoneticPr fontId="4"/>
  </si>
  <si>
    <t>支払手数料(対象)</t>
    <rPh sb="0" eb="2">
      <t>シハライ</t>
    </rPh>
    <rPh sb="2" eb="5">
      <t>テスウリョウ</t>
    </rPh>
    <phoneticPr fontId="4"/>
  </si>
  <si>
    <t>通信運搬費(対象外)</t>
    <rPh sb="0" eb="2">
      <t>ツウシン</t>
    </rPh>
    <rPh sb="2" eb="4">
      <t>ウンパン</t>
    </rPh>
    <rPh sb="4" eb="5">
      <t>ヒ</t>
    </rPh>
    <rPh sb="8" eb="9">
      <t>ガイ</t>
    </rPh>
    <phoneticPr fontId="4"/>
  </si>
  <si>
    <t>修繕費(対象外)</t>
    <rPh sb="0" eb="3">
      <t>シュウゼンヒ</t>
    </rPh>
    <rPh sb="6" eb="7">
      <t>ガイ</t>
    </rPh>
    <phoneticPr fontId="4"/>
  </si>
  <si>
    <t>水道光熱費(対象外)</t>
    <rPh sb="0" eb="2">
      <t>スイドウ</t>
    </rPh>
    <rPh sb="2" eb="5">
      <t>コウネツヒ</t>
    </rPh>
    <rPh sb="8" eb="9">
      <t>ガイ</t>
    </rPh>
    <phoneticPr fontId="4"/>
  </si>
  <si>
    <t>租税公課(対象外)</t>
    <rPh sb="0" eb="2">
      <t>ソゼイ</t>
    </rPh>
    <rPh sb="2" eb="4">
      <t>コウカ</t>
    </rPh>
    <rPh sb="7" eb="8">
      <t>ガイ</t>
    </rPh>
    <phoneticPr fontId="4"/>
  </si>
  <si>
    <t>諸謝金(対象外)</t>
    <rPh sb="0" eb="3">
      <t>ショシャキン</t>
    </rPh>
    <rPh sb="6" eb="7">
      <t>ガイ</t>
    </rPh>
    <phoneticPr fontId="4"/>
  </si>
  <si>
    <t>委託金(対象外)</t>
    <rPh sb="0" eb="2">
      <t>イタク</t>
    </rPh>
    <rPh sb="2" eb="3">
      <t>キン</t>
    </rPh>
    <rPh sb="6" eb="7">
      <t>ガイ</t>
    </rPh>
    <phoneticPr fontId="4"/>
  </si>
  <si>
    <t>保険料(対象外)</t>
    <rPh sb="0" eb="3">
      <t>ホケンリョウ</t>
    </rPh>
    <rPh sb="6" eb="7">
      <t>ガイ</t>
    </rPh>
    <phoneticPr fontId="4"/>
  </si>
  <si>
    <t>負担金(対象外)</t>
    <rPh sb="0" eb="3">
      <t>フタンキン</t>
    </rPh>
    <rPh sb="6" eb="7">
      <t>ガイ</t>
    </rPh>
    <phoneticPr fontId="4"/>
  </si>
  <si>
    <t>支払手数料(対象外)</t>
    <rPh sb="0" eb="2">
      <t>シハライ</t>
    </rPh>
    <rPh sb="2" eb="5">
      <t>テスウリョウ</t>
    </rPh>
    <rPh sb="8" eb="9">
      <t>ガイ</t>
    </rPh>
    <phoneticPr fontId="4"/>
  </si>
  <si>
    <t>役員報酬(対象外)</t>
    <rPh sb="0" eb="2">
      <t>ヤクイン</t>
    </rPh>
    <rPh sb="2" eb="4">
      <t>ホウシュウ</t>
    </rPh>
    <rPh sb="7" eb="8">
      <t>ガイ</t>
    </rPh>
    <phoneticPr fontId="4"/>
  </si>
  <si>
    <t>給与手当(対象外)</t>
    <rPh sb="0" eb="2">
      <t>キュウヨ</t>
    </rPh>
    <rPh sb="2" eb="4">
      <t>テアテ</t>
    </rPh>
    <rPh sb="7" eb="8">
      <t>ガイ</t>
    </rPh>
    <phoneticPr fontId="4"/>
  </si>
  <si>
    <t>賞与(対象外)</t>
    <rPh sb="0" eb="2">
      <t>ショウヨ</t>
    </rPh>
    <rPh sb="5" eb="6">
      <t>ガイ</t>
    </rPh>
    <phoneticPr fontId="4"/>
  </si>
  <si>
    <t>雑給(対象外)</t>
    <rPh sb="0" eb="2">
      <t>ザッキュウ</t>
    </rPh>
    <rPh sb="5" eb="6">
      <t>ガイ</t>
    </rPh>
    <phoneticPr fontId="4"/>
  </si>
  <si>
    <t>法定福利費(対象外)</t>
    <rPh sb="0" eb="2">
      <t>ホウテイ</t>
    </rPh>
    <rPh sb="2" eb="4">
      <t>フクリ</t>
    </rPh>
    <rPh sb="4" eb="5">
      <t>ヒ</t>
    </rPh>
    <rPh sb="8" eb="9">
      <t>ガイ</t>
    </rPh>
    <phoneticPr fontId="4"/>
  </si>
  <si>
    <t>合計</t>
    <rPh sb="0" eb="2">
      <t>ゴウケイ</t>
    </rPh>
    <phoneticPr fontId="8"/>
  </si>
  <si>
    <t>交付金－対象経費 （Ａ－Ｂ）</t>
    <rPh sb="0" eb="3">
      <t>コウフキン</t>
    </rPh>
    <rPh sb="4" eb="6">
      <t>タイショウ</t>
    </rPh>
    <rPh sb="6" eb="8">
      <t>ケイヒ</t>
    </rPh>
    <phoneticPr fontId="8"/>
  </si>
  <si>
    <t>A/</t>
    <phoneticPr fontId="4"/>
  </si>
  <si>
    <t>B/</t>
    <phoneticPr fontId="4"/>
  </si>
  <si>
    <t>残高</t>
    <rPh sb="0" eb="2">
      <t>ザンダカ</t>
    </rPh>
    <phoneticPr fontId="8"/>
  </si>
  <si>
    <t>(2)中間報告済金額</t>
    <rPh sb="3" eb="5">
      <t>チュウカン</t>
    </rPh>
    <rPh sb="5" eb="7">
      <t>ホウコク</t>
    </rPh>
    <rPh sb="7" eb="8">
      <t>スミ</t>
    </rPh>
    <rPh sb="8" eb="9">
      <t>キン</t>
    </rPh>
    <rPh sb="9" eb="10">
      <t>ガク</t>
    </rPh>
    <phoneticPr fontId="8"/>
  </si>
  <si>
    <t>８－４．ファンドＢ交付金　対象経費基準</t>
    <rPh sb="9" eb="12">
      <t>コウフキン</t>
    </rPh>
    <rPh sb="13" eb="15">
      <t>タイショウ</t>
    </rPh>
    <rPh sb="15" eb="17">
      <t>ケイヒ</t>
    </rPh>
    <rPh sb="17" eb="19">
      <t>キジュン</t>
    </rPh>
    <phoneticPr fontId="4"/>
  </si>
  <si>
    <t>・理事、監事に対する給与・賞与・謝金
※給与総額を対象経費とする。</t>
  </si>
  <si>
    <t>・職員に対する給与
※給与総額を対象経費とする。</t>
  </si>
  <si>
    <t>・職員に対する賞与
※給与総額を対象経費とする。</t>
  </si>
  <si>
    <t>・アルバイトやパートに支払う給料
※給与総額を対象経費とする。</t>
  </si>
  <si>
    <t>・理事会、評議員会／社員総会等以外で組織運営全般に関わる交通費
・常勤職員やアルバイト、パート等の通勤手当</t>
    <rPh sb="1" eb="4">
      <t>リジカイ</t>
    </rPh>
    <rPh sb="5" eb="8">
      <t>ヒョウギイン</t>
    </rPh>
    <rPh sb="8" eb="9">
      <t>カイ</t>
    </rPh>
    <rPh sb="10" eb="12">
      <t>シャイン</t>
    </rPh>
    <rPh sb="12" eb="14">
      <t>ソウカイ</t>
    </rPh>
    <rPh sb="14" eb="15">
      <t>ナド</t>
    </rPh>
    <rPh sb="15" eb="17">
      <t>イガイ</t>
    </rPh>
    <rPh sb="18" eb="20">
      <t>ソシキ</t>
    </rPh>
    <rPh sb="20" eb="22">
      <t>ウンエイ</t>
    </rPh>
    <rPh sb="22" eb="24">
      <t>ゼンパン</t>
    </rPh>
    <rPh sb="25" eb="26">
      <t>カカ</t>
    </rPh>
    <rPh sb="28" eb="31">
      <t>コウツウヒ</t>
    </rPh>
    <phoneticPr fontId="29"/>
  </si>
  <si>
    <t>・印紙税、登録免許税等</t>
    <rPh sb="5" eb="7">
      <t>トウロク</t>
    </rPh>
    <rPh sb="7" eb="10">
      <t>メンキョゼイ</t>
    </rPh>
    <phoneticPr fontId="29"/>
  </si>
  <si>
    <r>
      <t xml:space="preserve">・名刺や挨拶状の印刷代
</t>
    </r>
    <r>
      <rPr>
        <sz val="11"/>
        <color rgb="FFFF0000"/>
        <rFont val="Meiryo UI"/>
        <family val="3"/>
        <charset val="128"/>
      </rPr>
      <t/>
    </r>
    <phoneticPr fontId="8"/>
  </si>
  <si>
    <t>・大会プログラム等事業に紐づくもの</t>
    <phoneticPr fontId="29"/>
  </si>
  <si>
    <t>・事務所の賃借料
・リース料、レンタル料など物品を賃借するための支出</t>
    <phoneticPr fontId="29"/>
  </si>
  <si>
    <t>・施設の借上料等事業に紐づくもの</t>
    <phoneticPr fontId="29"/>
  </si>
  <si>
    <t>・JBAや県体協へ納める加盟料</t>
    <phoneticPr fontId="29"/>
  </si>
  <si>
    <t>・銀行振込手数料
※対象経費に関する支払いに関するものに限る</t>
    <phoneticPr fontId="29"/>
  </si>
  <si>
    <t>※該当する箇所に○をしてください。</t>
    <rPh sb="1" eb="3">
      <t>ガイトウ</t>
    </rPh>
    <rPh sb="5" eb="7">
      <t>カショ</t>
    </rPh>
    <phoneticPr fontId="8"/>
  </si>
  <si>
    <t>※記入箇所が足りなくなった場合は、行を挿入して記入してください。</t>
    <phoneticPr fontId="4"/>
  </si>
  <si>
    <t>年　　月　　日</t>
    <rPh sb="0" eb="1">
      <t>ネン</t>
    </rPh>
    <rPh sb="3" eb="4">
      <t>ガツ</t>
    </rPh>
    <rPh sb="6" eb="7">
      <t>ニチ</t>
    </rPh>
    <phoneticPr fontId="4"/>
  </si>
  <si>
    <t xml:space="preserve">・給与台帳等明細のわかる書類および銀行振込控
【内容記載例】
・理事給与●月～●月分
</t>
    <rPh sb="24" eb="26">
      <t>ナイヨウ</t>
    </rPh>
    <rPh sb="26" eb="28">
      <t>キサイ</t>
    </rPh>
    <rPh sb="28" eb="29">
      <t>レイ</t>
    </rPh>
    <rPh sb="32" eb="34">
      <t>リジ</t>
    </rPh>
    <rPh sb="34" eb="36">
      <t>キュウヨ</t>
    </rPh>
    <rPh sb="37" eb="38">
      <t>ツキ</t>
    </rPh>
    <rPh sb="40" eb="41">
      <t>ツキ</t>
    </rPh>
    <rPh sb="41" eb="42">
      <t>ブン</t>
    </rPh>
    <phoneticPr fontId="29"/>
  </si>
  <si>
    <t xml:space="preserve">・給与台帳等明細のわかる書類および銀行振込控
【内容記載例】
・常勤職員給与●月～●月分
</t>
    <rPh sb="24" eb="26">
      <t>ナイヨウ</t>
    </rPh>
    <rPh sb="26" eb="28">
      <t>キサイ</t>
    </rPh>
    <rPh sb="28" eb="29">
      <t>レイ</t>
    </rPh>
    <rPh sb="32" eb="34">
      <t>ジョウキン</t>
    </rPh>
    <rPh sb="34" eb="36">
      <t>ショクイン</t>
    </rPh>
    <rPh sb="36" eb="38">
      <t>キュウヨ</t>
    </rPh>
    <rPh sb="39" eb="40">
      <t>ツキ</t>
    </rPh>
    <rPh sb="42" eb="43">
      <t>ツキ</t>
    </rPh>
    <rPh sb="43" eb="44">
      <t>ブン</t>
    </rPh>
    <phoneticPr fontId="29"/>
  </si>
  <si>
    <t xml:space="preserve">・給与台帳等明細のわかる書類および銀行振込控
【内容記載例】
・常勤職員賞与●月
</t>
    <rPh sb="32" eb="34">
      <t>ジョウキン</t>
    </rPh>
    <rPh sb="34" eb="36">
      <t>ショクイン</t>
    </rPh>
    <rPh sb="36" eb="38">
      <t>ショウヨ</t>
    </rPh>
    <rPh sb="39" eb="40">
      <t>ツキ</t>
    </rPh>
    <phoneticPr fontId="29"/>
  </si>
  <si>
    <t xml:space="preserve">・給与台帳等明細のわかる書類および銀行振込控
【内容記載例】
・アルバイト給与●月～●月分
</t>
    <rPh sb="37" eb="39">
      <t>キュウヨ</t>
    </rPh>
    <rPh sb="40" eb="41">
      <t>ツキ</t>
    </rPh>
    <rPh sb="43" eb="44">
      <t>ツキ</t>
    </rPh>
    <rPh sb="44" eb="45">
      <t>ブン</t>
    </rPh>
    <phoneticPr fontId="29"/>
  </si>
  <si>
    <t xml:space="preserve">・支払先の発行する領収書、または請求書および銀行振込控
【内容記載例】
・給与●月分　健康保険料
</t>
    <rPh sb="37" eb="39">
      <t>キュウヨ</t>
    </rPh>
    <rPh sb="40" eb="41">
      <t>ツキ</t>
    </rPh>
    <rPh sb="41" eb="42">
      <t>ブン</t>
    </rPh>
    <rPh sb="43" eb="45">
      <t>ケンコウ</t>
    </rPh>
    <rPh sb="45" eb="48">
      <t>ホケンリョウ</t>
    </rPh>
    <phoneticPr fontId="29"/>
  </si>
  <si>
    <t xml:space="preserve">・理事会、評議員会／社員総会等に係る弁当代、飲料代等は、1人1,000円（消費税込）まで
・出席者の交通費および日当代
・会場会議室の借用代
・理事会資料等のコピー代等
※組織運営全般に関わる会議等を対象とする。
</t>
    <rPh sb="16" eb="17">
      <t>カカ</t>
    </rPh>
    <rPh sb="22" eb="24">
      <t>インリョウ</t>
    </rPh>
    <rPh sb="25" eb="26">
      <t>トウ</t>
    </rPh>
    <rPh sb="46" eb="49">
      <t>シュッセキシャ</t>
    </rPh>
    <rPh sb="50" eb="53">
      <t>コウツウヒ</t>
    </rPh>
    <rPh sb="56" eb="58">
      <t>ニットウ</t>
    </rPh>
    <rPh sb="58" eb="59">
      <t>ダイ</t>
    </rPh>
    <rPh sb="61" eb="63">
      <t>カイジョウ</t>
    </rPh>
    <rPh sb="63" eb="66">
      <t>カイギシツ</t>
    </rPh>
    <rPh sb="67" eb="69">
      <t>シャクヨウ</t>
    </rPh>
    <rPh sb="69" eb="70">
      <t>ダイ</t>
    </rPh>
    <rPh sb="72" eb="75">
      <t>リジカイ</t>
    </rPh>
    <rPh sb="75" eb="77">
      <t>シリョウ</t>
    </rPh>
    <rPh sb="77" eb="78">
      <t>トウ</t>
    </rPh>
    <rPh sb="82" eb="83">
      <t>ダイ</t>
    </rPh>
    <rPh sb="83" eb="84">
      <t>ナド</t>
    </rPh>
    <phoneticPr fontId="29"/>
  </si>
  <si>
    <t>・各種事業に紐つく会議開催に係る費用
・懇親会費
・1人あたり1,000円（消費税込）を超えた分の弁当代、飲料代等
・1人あたりの単価が不明な飲食代</t>
    <rPh sb="3" eb="5">
      <t>ジギョウ</t>
    </rPh>
    <rPh sb="6" eb="7">
      <t>ヒモ</t>
    </rPh>
    <rPh sb="9" eb="11">
      <t>カイギ</t>
    </rPh>
    <rPh sb="14" eb="15">
      <t>カカ</t>
    </rPh>
    <rPh sb="47" eb="48">
      <t>ブン</t>
    </rPh>
    <rPh sb="53" eb="55">
      <t>インリョウ</t>
    </rPh>
    <rPh sb="56" eb="57">
      <t>トウ</t>
    </rPh>
    <phoneticPr fontId="29"/>
  </si>
  <si>
    <t>・都道府県協会が定めた規定額または、事業ごとに定めた規定額を超えた分</t>
    <rPh sb="1" eb="5">
      <t>トドウフケン</t>
    </rPh>
    <rPh sb="5" eb="7">
      <t>キョウカイ</t>
    </rPh>
    <rPh sb="8" eb="9">
      <t>サダ</t>
    </rPh>
    <rPh sb="11" eb="13">
      <t>キテイ</t>
    </rPh>
    <rPh sb="13" eb="14">
      <t>ガク</t>
    </rPh>
    <rPh sb="18" eb="20">
      <t>ジギョウ</t>
    </rPh>
    <rPh sb="23" eb="24">
      <t>サダ</t>
    </rPh>
    <rPh sb="26" eb="28">
      <t>キテイ</t>
    </rPh>
    <rPh sb="28" eb="29">
      <t>ガク</t>
    </rPh>
    <rPh sb="30" eb="31">
      <t>コ</t>
    </rPh>
    <rPh sb="33" eb="34">
      <t>ブン</t>
    </rPh>
    <phoneticPr fontId="29"/>
  </si>
  <si>
    <t xml:space="preserve">・利用先、購入先等の発行する（明細がわかる）領収書またはレシート
・出席者へ支払う交通費の証拠書類等は、下記の「７ 旅費交通費」を適用する
【内容記載例】
・●月●日開催　社員総会　会場費用
・●月●日開催　理事会　弁当代（@800円x20名分）
</t>
    <rPh sb="34" eb="36">
      <t>シュッセキ</t>
    </rPh>
    <rPh sb="36" eb="37">
      <t>シャ</t>
    </rPh>
    <rPh sb="38" eb="40">
      <t>シハラ</t>
    </rPh>
    <rPh sb="41" eb="44">
      <t>コウツウヒ</t>
    </rPh>
    <rPh sb="45" eb="47">
      <t>ショウコ</t>
    </rPh>
    <rPh sb="47" eb="49">
      <t>ショルイ</t>
    </rPh>
    <rPh sb="49" eb="50">
      <t>トウ</t>
    </rPh>
    <rPh sb="52" eb="54">
      <t>カキ</t>
    </rPh>
    <rPh sb="58" eb="60">
      <t>リョヒ</t>
    </rPh>
    <rPh sb="60" eb="63">
      <t>コウツウヒ</t>
    </rPh>
    <rPh sb="65" eb="67">
      <t>テキヨウ</t>
    </rPh>
    <rPh sb="80" eb="81">
      <t>ツキ</t>
    </rPh>
    <rPh sb="82" eb="83">
      <t>ニチ</t>
    </rPh>
    <rPh sb="83" eb="85">
      <t>カイサイ</t>
    </rPh>
    <rPh sb="86" eb="88">
      <t>シャイン</t>
    </rPh>
    <rPh sb="88" eb="90">
      <t>ソウカイ</t>
    </rPh>
    <rPh sb="91" eb="93">
      <t>カイジョウ</t>
    </rPh>
    <rPh sb="93" eb="94">
      <t>ヒ</t>
    </rPh>
    <rPh sb="94" eb="95">
      <t>ヨウ</t>
    </rPh>
    <rPh sb="98" eb="99">
      <t>ツキ</t>
    </rPh>
    <rPh sb="100" eb="101">
      <t>ニチ</t>
    </rPh>
    <rPh sb="101" eb="103">
      <t>カイサイ</t>
    </rPh>
    <rPh sb="106" eb="107">
      <t>カイ</t>
    </rPh>
    <rPh sb="108" eb="110">
      <t>ベントウ</t>
    </rPh>
    <rPh sb="110" eb="111">
      <t>ダイ</t>
    </rPh>
    <rPh sb="116" eb="117">
      <t>エン</t>
    </rPh>
    <rPh sb="120" eb="121">
      <t>メイ</t>
    </rPh>
    <rPh sb="121" eb="122">
      <t>ブン</t>
    </rPh>
    <phoneticPr fontId="29"/>
  </si>
  <si>
    <t xml:space="preserve">・支払先等の発行する（明細がわかる）領収書、または請求書および銀行振込控
【内容記載例】
・切手　82円x5枚購入
・●月～●月事務局電話代
</t>
    <rPh sb="11" eb="13">
      <t>メイサイ</t>
    </rPh>
    <rPh sb="46" eb="48">
      <t>キッテ</t>
    </rPh>
    <rPh sb="51" eb="52">
      <t>エン</t>
    </rPh>
    <rPh sb="54" eb="55">
      <t>マイ</t>
    </rPh>
    <rPh sb="55" eb="57">
      <t>コウニュウ</t>
    </rPh>
    <rPh sb="60" eb="61">
      <t>ツキ</t>
    </rPh>
    <rPh sb="63" eb="64">
      <t>ツキ</t>
    </rPh>
    <rPh sb="64" eb="67">
      <t>ジムキョク</t>
    </rPh>
    <rPh sb="67" eb="70">
      <t>デンワダイ</t>
    </rPh>
    <phoneticPr fontId="29"/>
  </si>
  <si>
    <t xml:space="preserve">・筆記用具類、コピー用紙等事務用消耗品
※都道府県協会で管理され、個人所有とならないもの
</t>
    <phoneticPr fontId="29"/>
  </si>
  <si>
    <t xml:space="preserve">・購入先の発行する（明細がわかる）領収書または、レシート(内容・単価・数量を明記)
【内容記載例】
・ボールペン、ノート購入
</t>
    <rPh sb="60" eb="62">
      <t>コウニュウ</t>
    </rPh>
    <phoneticPr fontId="8"/>
  </si>
  <si>
    <t xml:space="preserve">・請負先の発行する（明細がわかる）領収書、または請求書および銀行振込控
【内容記載例】
・パソコン修理代
</t>
    <rPh sb="49" eb="52">
      <t>シュウリダイ</t>
    </rPh>
    <phoneticPr fontId="29"/>
  </si>
  <si>
    <t xml:space="preserve">・請負先の発行する（明細がわかる）領収書、または請求書および銀行振込控
【内容記載例】
・●●株式会社　名刺　印刷代　○月分
・△△株式会社　事務所移転　挨拶状　印刷代
</t>
    <rPh sb="47" eb="49">
      <t>カブシキ</t>
    </rPh>
    <rPh sb="49" eb="51">
      <t>カイシャ</t>
    </rPh>
    <rPh sb="52" eb="54">
      <t>メイシ</t>
    </rPh>
    <rPh sb="55" eb="57">
      <t>インサツ</t>
    </rPh>
    <rPh sb="57" eb="58">
      <t>ダイ</t>
    </rPh>
    <rPh sb="60" eb="61">
      <t>ツキ</t>
    </rPh>
    <rPh sb="61" eb="62">
      <t>ブン</t>
    </rPh>
    <rPh sb="66" eb="70">
      <t>カブシキガイシャ</t>
    </rPh>
    <rPh sb="71" eb="73">
      <t>ジム</t>
    </rPh>
    <rPh sb="73" eb="74">
      <t>ショ</t>
    </rPh>
    <rPh sb="74" eb="76">
      <t>イテン</t>
    </rPh>
    <rPh sb="77" eb="80">
      <t>アイサツジョウ</t>
    </rPh>
    <rPh sb="81" eb="83">
      <t>インサツ</t>
    </rPh>
    <rPh sb="83" eb="84">
      <t>ダイ</t>
    </rPh>
    <phoneticPr fontId="29"/>
  </si>
  <si>
    <t xml:space="preserve">・事務所の賃借料は、契約書（家賃のわかるもの）および領収書または銀行振込控
【内容記載例】
・●月～●月分　事務所家賃
</t>
    <rPh sb="48" eb="49">
      <t>ツキ</t>
    </rPh>
    <rPh sb="51" eb="52">
      <t>ツキ</t>
    </rPh>
    <rPh sb="52" eb="53">
      <t>ブン</t>
    </rPh>
    <rPh sb="54" eb="56">
      <t>ジム</t>
    </rPh>
    <rPh sb="56" eb="57">
      <t>ショ</t>
    </rPh>
    <rPh sb="57" eb="59">
      <t>ヤチン</t>
    </rPh>
    <phoneticPr fontId="29"/>
  </si>
  <si>
    <t xml:space="preserve">・支払先の発行する（明細がわかる）領収書、または請求書および銀行振込控
【内容記載例】
・●月～●月分　事務所電気代
</t>
    <rPh sb="55" eb="58">
      <t>デンキダイ</t>
    </rPh>
    <phoneticPr fontId="29"/>
  </si>
  <si>
    <t xml:space="preserve">・支払先の発行する（明細がわかる）領収書、または請求書および銀行振込控
【内容記載例】
・収入印紙　2,000円x3枚購入
</t>
    <rPh sb="45" eb="47">
      <t>シュウニュウ</t>
    </rPh>
    <rPh sb="47" eb="49">
      <t>インシ</t>
    </rPh>
    <rPh sb="55" eb="56">
      <t>エン</t>
    </rPh>
    <rPh sb="58" eb="59">
      <t>マイ</t>
    </rPh>
    <rPh sb="59" eb="61">
      <t>コウニュウ</t>
    </rPh>
    <phoneticPr fontId="29"/>
  </si>
  <si>
    <t xml:space="preserve">・請負先の発行する（明細がわかる）領収書、または請求書および銀行振込控
【内容記載例】
・●●税理士事務所　▲月分顧問料
</t>
    <rPh sb="47" eb="50">
      <t>ゼイリシ</t>
    </rPh>
    <rPh sb="50" eb="52">
      <t>ジム</t>
    </rPh>
    <rPh sb="52" eb="53">
      <t>ショ</t>
    </rPh>
    <rPh sb="55" eb="56">
      <t>ガツ</t>
    </rPh>
    <rPh sb="56" eb="57">
      <t>ブン</t>
    </rPh>
    <rPh sb="57" eb="59">
      <t>コモン</t>
    </rPh>
    <rPh sb="59" eb="60">
      <t>リョウ</t>
    </rPh>
    <phoneticPr fontId="29"/>
  </si>
  <si>
    <t xml:space="preserve">・請負先の発行する（明細がわかる）領収書、または請求書および銀行振込控
【内容記載例】
・●●株式会社　常勤職員▲月分派遣料
</t>
    <rPh sb="47" eb="51">
      <t>カブシキガイシャ</t>
    </rPh>
    <rPh sb="52" eb="54">
      <t>ジョウキン</t>
    </rPh>
    <rPh sb="54" eb="56">
      <t>ショクイン</t>
    </rPh>
    <rPh sb="57" eb="58">
      <t>ツキ</t>
    </rPh>
    <rPh sb="58" eb="59">
      <t>ブン</t>
    </rPh>
    <rPh sb="59" eb="61">
      <t>ハケン</t>
    </rPh>
    <rPh sb="61" eb="62">
      <t>リョウ</t>
    </rPh>
    <phoneticPr fontId="29"/>
  </si>
  <si>
    <t xml:space="preserve">・保険会社の発行する（明細がわかる）領収書、または請求書および銀行振込控
【内容記載例】
・●●保険　火災保険料
</t>
    <rPh sb="48" eb="50">
      <t>ホケン</t>
    </rPh>
    <rPh sb="51" eb="53">
      <t>カサイ</t>
    </rPh>
    <rPh sb="53" eb="56">
      <t>ホケンリョウ</t>
    </rPh>
    <phoneticPr fontId="29"/>
  </si>
  <si>
    <r>
      <t>・購入先の発行する（明細がわかる）領収書または、請求書および銀行振込控</t>
    </r>
    <r>
      <rPr>
        <strike/>
        <sz val="11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【内容記載例】
・試合球、ビブス購入
・事務局職員用パソコン購入</t>
    </r>
    <rPh sb="24" eb="27">
      <t>セイキュウショ</t>
    </rPh>
    <rPh sb="30" eb="32">
      <t>ギンコウ</t>
    </rPh>
    <rPh sb="32" eb="34">
      <t>フリコミ</t>
    </rPh>
    <rPh sb="34" eb="35">
      <t>ヒカ</t>
    </rPh>
    <rPh sb="45" eb="47">
      <t>シアイ</t>
    </rPh>
    <rPh sb="47" eb="48">
      <t>キュウ</t>
    </rPh>
    <rPh sb="52" eb="54">
      <t>コウニュウ</t>
    </rPh>
    <rPh sb="56" eb="59">
      <t>ジムキョク</t>
    </rPh>
    <rPh sb="59" eb="61">
      <t>ショクイン</t>
    </rPh>
    <rPh sb="61" eb="62">
      <t>ヨウ</t>
    </rPh>
    <rPh sb="66" eb="68">
      <t>コウニュウ</t>
    </rPh>
    <phoneticPr fontId="8"/>
  </si>
  <si>
    <t xml:space="preserve">・会費等などの負担金支出
</t>
    <rPh sb="3" eb="4">
      <t>トウ</t>
    </rPh>
    <phoneticPr fontId="29"/>
  </si>
  <si>
    <t xml:space="preserve">・支払先の発行する（明細がわかる）領収書、または請求書および銀行振込控
【内容記載例】
・●月～●月分　町内会費
</t>
    <rPh sb="52" eb="54">
      <t>チョウナイ</t>
    </rPh>
    <rPh sb="54" eb="55">
      <t>カイ</t>
    </rPh>
    <rPh sb="55" eb="56">
      <t>ヒ</t>
    </rPh>
    <phoneticPr fontId="29"/>
  </si>
  <si>
    <t xml:space="preserve">・銀行振込控
【内容記載例】
・・●●株式会社　常勤職員▲月分派遣料　振込手数料
</t>
    <rPh sb="35" eb="37">
      <t>フリコミ</t>
    </rPh>
    <rPh sb="37" eb="40">
      <t>テスウリョウ</t>
    </rPh>
    <phoneticPr fontId="29"/>
  </si>
  <si>
    <t>・請負先等の発行する（明細がわかる）領収書または、請求書および銀行振込控等</t>
    <phoneticPr fontId="29"/>
  </si>
  <si>
    <t xml:space="preserve">・各種事業費（大会運営、講習会開催等にかかる費用）
・上記の科目に当てはまらない費用
</t>
    <rPh sb="27" eb="29">
      <t>ジョウキ</t>
    </rPh>
    <rPh sb="30" eb="32">
      <t>カモク</t>
    </rPh>
    <rPh sb="33" eb="34">
      <t>ア</t>
    </rPh>
    <rPh sb="40" eb="42">
      <t>ヒヨウ</t>
    </rPh>
    <phoneticPr fontId="29"/>
  </si>
  <si>
    <t xml:space="preserve">・交通機関・旅行代理店の発行する領収書又は受領者個人の領収書（氏名（フルネームを手書き）および住所記入必須)
・交通手段・区間を記入
･次の交通機関は領収書の添付必須
飛行機･ﾀｸｼｰ・高速代・駐車場・船舶等
・高速/有料道路を使用した場合は領収書の添付必須
・実費ではなく一定の金額を支払をしている場合は、規程・基準の添付必須
・距離を基準に支払をする場合は、計算根拠となったキロ数および区間を記入
・宿泊費は人数・泊数を明記
【内容記載例】
・常勤職員通勤手当●月分
</t>
    <rPh sb="224" eb="226">
      <t>ジョウキン</t>
    </rPh>
    <rPh sb="226" eb="228">
      <t>ショクイン</t>
    </rPh>
    <rPh sb="228" eb="230">
      <t>ツウキン</t>
    </rPh>
    <rPh sb="230" eb="232">
      <t>テアテ</t>
    </rPh>
    <rPh sb="233" eb="234">
      <t>ガツ</t>
    </rPh>
    <rPh sb="234" eb="235">
      <t>ブン</t>
    </rPh>
    <phoneticPr fontId="29"/>
  </si>
  <si>
    <t xml:space="preserve">・切手、はがき、宅急便代、電話代など
・事務所のインターネット接続費やシステム利用代金など
・公式ホームページの運用・維持に係る費用
</t>
    <rPh sb="47" eb="49">
      <t>コウシキ</t>
    </rPh>
    <rPh sb="56" eb="58">
      <t>ウンヨウ</t>
    </rPh>
    <rPh sb="59" eb="61">
      <t>イジ</t>
    </rPh>
    <rPh sb="62" eb="63">
      <t>カカ</t>
    </rPh>
    <rPh sb="64" eb="66">
      <t>ヒヨウ</t>
    </rPh>
    <phoneticPr fontId="8"/>
  </si>
  <si>
    <t xml:space="preserve">・試合球、デジタイマ、ショットクロック、ＴＯセット、ビブス等の購入代
・パソコン、プリンターなどの購入に要する費用
・器具備品費の購入は、下記条件全てを満たす場合のみ
①都道府県協会が（備品／資産管理台帳を作成の上）管理し個人所有とならないこと
②JBAが備品／資産管理台帳の提出を求めた場合に応じることができること
</t>
    <rPh sb="1" eb="3">
      <t>シアイ</t>
    </rPh>
    <rPh sb="3" eb="4">
      <t>キュウ</t>
    </rPh>
    <rPh sb="29" eb="30">
      <t>ナド</t>
    </rPh>
    <rPh sb="31" eb="33">
      <t>コウニュウ</t>
    </rPh>
    <rPh sb="33" eb="34">
      <t>ダイ</t>
    </rPh>
    <rPh sb="63" eb="64">
      <t>ヒ</t>
    </rPh>
    <rPh sb="65" eb="67">
      <t>コウニュウ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</si>
</sst>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u/>
      <sz val="1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00"/>
      <name val="HGSｺﾞｼｯｸM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strike/>
      <sz val="11"/>
      <name val="Meiryo UI"/>
      <family val="3"/>
      <charset val="128"/>
    </font>
    <font>
      <sz val="11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3" fillId="0" borderId="0" xfId="2" applyFont="1" applyFill="1" applyAlignment="1" applyProtection="1">
      <alignment vertical="top"/>
    </xf>
    <xf numFmtId="0" fontId="5" fillId="0" borderId="0" xfId="2" applyFont="1" applyFill="1" applyAlignment="1" applyProtection="1">
      <alignment horizontal="right" vertical="top"/>
    </xf>
    <xf numFmtId="0" fontId="3" fillId="0" borderId="0" xfId="2" applyFont="1" applyFill="1" applyProtection="1">
      <alignment vertical="center"/>
    </xf>
    <xf numFmtId="0" fontId="9" fillId="0" borderId="0" xfId="2" applyFont="1" applyFill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 shrinkToFit="1"/>
    </xf>
    <xf numFmtId="0" fontId="11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18" fillId="0" borderId="0" xfId="2" applyFont="1" applyBorder="1" applyAlignment="1" applyProtection="1"/>
    <xf numFmtId="0" fontId="19" fillId="0" borderId="1" xfId="2" applyFont="1" applyBorder="1" applyAlignment="1" applyProtection="1">
      <alignment horizontal="left"/>
    </xf>
    <xf numFmtId="38" fontId="19" fillId="0" borderId="0" xfId="1" applyFont="1" applyBorder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28" fillId="0" borderId="30" xfId="0" applyFont="1" applyFill="1" applyBorder="1" applyAlignment="1">
      <alignment horizontal="left" vertical="top"/>
    </xf>
    <xf numFmtId="0" fontId="28" fillId="0" borderId="29" xfId="0" applyNumberFormat="1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30" xfId="0" applyNumberFormat="1" applyFont="1" applyFill="1" applyBorder="1" applyAlignment="1">
      <alignment horizontal="left" vertical="top" wrapText="1"/>
    </xf>
    <xf numFmtId="38" fontId="31" fillId="0" borderId="4" xfId="3" applyFont="1" applyBorder="1" applyProtection="1">
      <alignment vertical="center"/>
    </xf>
    <xf numFmtId="38" fontId="31" fillId="0" borderId="32" xfId="3" applyFont="1" applyBorder="1" applyProtection="1">
      <alignment vertical="center"/>
    </xf>
    <xf numFmtId="38" fontId="5" fillId="0" borderId="0" xfId="1" applyFont="1" applyFill="1" applyAlignment="1" applyProtection="1">
      <alignment horizontal="center"/>
    </xf>
    <xf numFmtId="38" fontId="5" fillId="0" borderId="0" xfId="1" applyFont="1" applyFill="1" applyProtection="1">
      <alignment vertical="center"/>
    </xf>
    <xf numFmtId="38" fontId="10" fillId="0" borderId="0" xfId="1" applyFont="1" applyFill="1" applyProtection="1">
      <alignment vertical="center"/>
    </xf>
    <xf numFmtId="38" fontId="10" fillId="0" borderId="9" xfId="1" applyFont="1" applyFill="1" applyBorder="1" applyAlignment="1" applyProtection="1">
      <alignment vertical="center" wrapText="1"/>
    </xf>
    <xf numFmtId="38" fontId="31" fillId="7" borderId="4" xfId="3" applyFont="1" applyFill="1" applyBorder="1" applyProtection="1">
      <alignment vertical="center"/>
    </xf>
    <xf numFmtId="38" fontId="31" fillId="7" borderId="32" xfId="3" applyFont="1" applyFill="1" applyBorder="1" applyProtection="1">
      <alignment vertical="center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" fontId="28" fillId="0" borderId="29" xfId="0" applyNumberFormat="1" applyFont="1" applyFill="1" applyBorder="1" applyAlignment="1">
      <alignment horizontal="center" vertical="top" shrinkToFit="1"/>
    </xf>
    <xf numFmtId="0" fontId="28" fillId="6" borderId="31" xfId="0" applyFont="1" applyFill="1" applyBorder="1" applyAlignment="1">
      <alignment horizontal="left" vertical="top" wrapText="1"/>
    </xf>
    <xf numFmtId="38" fontId="10" fillId="8" borderId="6" xfId="1" applyFont="1" applyFill="1" applyBorder="1" applyAlignment="1" applyProtection="1">
      <alignment vertical="center" wrapText="1"/>
    </xf>
    <xf numFmtId="38" fontId="10" fillId="8" borderId="15" xfId="1" applyFont="1" applyFill="1" applyBorder="1" applyAlignment="1" applyProtection="1">
      <alignment vertical="center" wrapText="1"/>
    </xf>
    <xf numFmtId="38" fontId="10" fillId="8" borderId="8" xfId="1" applyFont="1" applyFill="1" applyBorder="1" applyAlignment="1" applyProtection="1">
      <alignment horizontal="right" vertical="center" wrapText="1"/>
    </xf>
    <xf numFmtId="38" fontId="10" fillId="8" borderId="16" xfId="1" applyFont="1" applyFill="1" applyBorder="1" applyAlignment="1" applyProtection="1">
      <alignment horizontal="right" vertical="center" wrapText="1"/>
    </xf>
    <xf numFmtId="0" fontId="5" fillId="0" borderId="2" xfId="2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Fill="1" applyAlignment="1" applyProtection="1">
      <alignment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2" fillId="0" borderId="0" xfId="1" applyFont="1" applyProtection="1">
      <alignment vertical="center"/>
    </xf>
    <xf numFmtId="0" fontId="2" fillId="0" borderId="0" xfId="2" applyProtection="1">
      <alignment vertical="center"/>
    </xf>
    <xf numFmtId="0" fontId="0" fillId="0" borderId="0" xfId="0" applyProtection="1">
      <alignment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38" fontId="1" fillId="0" borderId="0" xfId="1" applyFont="1" applyProtection="1">
      <alignment vertical="center"/>
    </xf>
    <xf numFmtId="0" fontId="13" fillId="0" borderId="4" xfId="2" applyFont="1" applyFill="1" applyBorder="1" applyAlignment="1" applyProtection="1">
      <alignment horizontal="center" vertical="center"/>
    </xf>
    <xf numFmtId="0" fontId="19" fillId="0" borderId="4" xfId="0" applyFont="1" applyFill="1" applyBorder="1" applyProtection="1">
      <alignment vertical="center"/>
    </xf>
    <xf numFmtId="38" fontId="5" fillId="0" borderId="0" xfId="1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right" vertical="center"/>
    </xf>
    <xf numFmtId="0" fontId="7" fillId="0" borderId="5" xfId="2" applyFont="1" applyFill="1" applyBorder="1" applyAlignment="1" applyProtection="1">
      <alignment horizontal="center" vertical="center" wrapText="1"/>
    </xf>
    <xf numFmtId="0" fontId="19" fillId="0" borderId="4" xfId="0" applyFont="1" applyBorder="1" applyProtection="1">
      <alignment vertical="center"/>
    </xf>
    <xf numFmtId="0" fontId="7" fillId="0" borderId="5" xfId="2" applyFont="1" applyFill="1" applyBorder="1" applyAlignment="1" applyProtection="1">
      <alignment vertical="center" shrinkToFit="1"/>
    </xf>
    <xf numFmtId="0" fontId="10" fillId="0" borderId="5" xfId="2" applyFont="1" applyFill="1" applyBorder="1" applyAlignment="1" applyProtection="1">
      <alignment vertical="center" wrapText="1"/>
    </xf>
    <xf numFmtId="0" fontId="10" fillId="0" borderId="7" xfId="2" applyFont="1" applyFill="1" applyBorder="1" applyAlignment="1" applyProtection="1">
      <alignment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3" fillId="8" borderId="0" xfId="2" applyFont="1" applyFill="1" applyAlignment="1" applyProtection="1">
      <alignment vertical="center"/>
    </xf>
    <xf numFmtId="38" fontId="3" fillId="8" borderId="0" xfId="1" applyFont="1" applyFill="1" applyAlignment="1" applyProtection="1">
      <alignment vertical="center"/>
    </xf>
    <xf numFmtId="38" fontId="5" fillId="8" borderId="0" xfId="1" applyFont="1" applyFill="1" applyAlignment="1" applyProtection="1">
      <alignment vertical="center"/>
    </xf>
    <xf numFmtId="38" fontId="7" fillId="0" borderId="4" xfId="1" applyFont="1" applyFill="1" applyBorder="1" applyAlignment="1" applyProtection="1">
      <alignment horizontal="center" vertical="center"/>
    </xf>
    <xf numFmtId="0" fontId="3" fillId="0" borderId="4" xfId="0" applyFont="1" applyFill="1" applyBorder="1" applyProtection="1">
      <alignment vertical="center"/>
    </xf>
    <xf numFmtId="38" fontId="10" fillId="8" borderId="5" xfId="1" applyFont="1" applyFill="1" applyBorder="1" applyAlignment="1" applyProtection="1">
      <alignment vertical="center"/>
    </xf>
    <xf numFmtId="38" fontId="10" fillId="8" borderId="6" xfId="0" applyNumberFormat="1" applyFont="1" applyFill="1" applyBorder="1" applyAlignme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38" fontId="10" fillId="8" borderId="14" xfId="1" applyFont="1" applyFill="1" applyBorder="1" applyAlignment="1" applyProtection="1">
      <alignment vertical="center"/>
    </xf>
    <xf numFmtId="38" fontId="10" fillId="8" borderId="15" xfId="0" applyNumberFormat="1" applyFont="1" applyFill="1" applyBorder="1" applyAlignment="1" applyProtection="1">
      <alignment vertical="center"/>
    </xf>
    <xf numFmtId="0" fontId="7" fillId="0" borderId="17" xfId="2" applyFont="1" applyFill="1" applyBorder="1" applyAlignment="1" applyProtection="1">
      <alignment horizontal="left" vertical="center" shrinkToFit="1"/>
    </xf>
    <xf numFmtId="0" fontId="26" fillId="0" borderId="17" xfId="2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1" xfId="2" applyFont="1" applyFill="1" applyBorder="1" applyAlignment="1" applyProtection="1"/>
    <xf numFmtId="38" fontId="3" fillId="0" borderId="1" xfId="1" applyFont="1" applyFill="1" applyBorder="1" applyAlignment="1" applyProtection="1"/>
    <xf numFmtId="38" fontId="16" fillId="0" borderId="1" xfId="1" applyFont="1" applyFill="1" applyBorder="1" applyAlignment="1" applyProtection="1"/>
    <xf numFmtId="38" fontId="0" fillId="0" borderId="0" xfId="1" applyFont="1" applyProtection="1">
      <alignment vertical="center"/>
    </xf>
    <xf numFmtId="0" fontId="17" fillId="0" borderId="0" xfId="0" applyFont="1" applyProtection="1">
      <alignment vertical="center"/>
    </xf>
    <xf numFmtId="0" fontId="19" fillId="0" borderId="32" xfId="0" applyFont="1" applyBorder="1" applyProtection="1">
      <alignment vertical="center"/>
    </xf>
    <xf numFmtId="38" fontId="13" fillId="0" borderId="13" xfId="3" applyFont="1" applyFill="1" applyBorder="1" applyProtection="1">
      <alignment vertical="center"/>
    </xf>
    <xf numFmtId="38" fontId="32" fillId="0" borderId="13" xfId="0" applyNumberFormat="1" applyFont="1" applyBorder="1" applyProtection="1">
      <alignment vertical="center"/>
    </xf>
    <xf numFmtId="38" fontId="13" fillId="7" borderId="13" xfId="1" applyFont="1" applyFill="1" applyBorder="1" applyProtection="1">
      <alignment vertical="center"/>
    </xf>
    <xf numFmtId="0" fontId="19" fillId="0" borderId="0" xfId="2" applyFont="1" applyFill="1" applyBorder="1" applyProtection="1">
      <alignment vertical="center"/>
    </xf>
    <xf numFmtId="0" fontId="14" fillId="4" borderId="4" xfId="2" applyFont="1" applyFill="1" applyBorder="1" applyAlignment="1" applyProtection="1">
      <alignment horizontal="center" vertical="center"/>
    </xf>
    <xf numFmtId="0" fontId="20" fillId="4" borderId="5" xfId="2" applyFont="1" applyFill="1" applyBorder="1" applyAlignment="1" applyProtection="1">
      <alignment horizontal="center" vertical="center"/>
    </xf>
    <xf numFmtId="0" fontId="14" fillId="4" borderId="4" xfId="2" applyFont="1" applyFill="1" applyBorder="1" applyAlignment="1" applyProtection="1">
      <alignment horizontal="center" vertical="center" shrinkToFit="1"/>
    </xf>
    <xf numFmtId="38" fontId="14" fillId="4" borderId="4" xfId="1" applyFont="1" applyFill="1" applyBorder="1" applyAlignment="1" applyProtection="1">
      <alignment horizontal="center" vertical="center"/>
    </xf>
    <xf numFmtId="0" fontId="14" fillId="3" borderId="23" xfId="2" applyFont="1" applyFill="1" applyBorder="1" applyAlignment="1" applyProtection="1">
      <alignment horizontal="center" vertical="center"/>
    </xf>
    <xf numFmtId="0" fontId="14" fillId="3" borderId="24" xfId="2" applyFont="1" applyFill="1" applyBorder="1" applyAlignment="1" applyProtection="1">
      <alignment horizontal="center" vertical="center"/>
    </xf>
    <xf numFmtId="0" fontId="13" fillId="0" borderId="0" xfId="2" applyFont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3" fillId="0" borderId="25" xfId="2" applyFont="1" applyFill="1" applyBorder="1" applyAlignment="1" applyProtection="1">
      <alignment horizontal="center" vertical="center"/>
    </xf>
    <xf numFmtId="0" fontId="19" fillId="0" borderId="5" xfId="0" applyFont="1" applyFill="1" applyBorder="1" applyProtection="1">
      <alignment vertical="center"/>
    </xf>
    <xf numFmtId="38" fontId="13" fillId="0" borderId="33" xfId="1" applyFont="1" applyFill="1" applyBorder="1" applyProtection="1">
      <alignment vertical="center"/>
    </xf>
    <xf numFmtId="38" fontId="13" fillId="0" borderId="34" xfId="1" applyFont="1" applyFill="1" applyBorder="1" applyProtection="1">
      <alignment vertical="center"/>
    </xf>
    <xf numFmtId="0" fontId="13" fillId="0" borderId="26" xfId="2" applyFont="1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13" fillId="2" borderId="4" xfId="2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 applyProtection="1">
      <alignment horizontal="left" vertical="center" shrinkToFit="1"/>
    </xf>
    <xf numFmtId="38" fontId="21" fillId="0" borderId="4" xfId="3" applyFont="1" applyFill="1" applyBorder="1" applyAlignment="1" applyProtection="1">
      <alignment horizontal="left" vertical="center" shrinkToFit="1"/>
    </xf>
    <xf numFmtId="38" fontId="21" fillId="0" borderId="4" xfId="1" applyFont="1" applyFill="1" applyBorder="1" applyAlignment="1" applyProtection="1">
      <alignment horizontal="right" vertical="center"/>
    </xf>
    <xf numFmtId="38" fontId="21" fillId="0" borderId="6" xfId="3" applyFont="1" applyFill="1" applyBorder="1" applyAlignment="1" applyProtection="1">
      <alignment vertical="center" shrinkToFit="1"/>
    </xf>
    <xf numFmtId="38" fontId="22" fillId="3" borderId="6" xfId="3" applyFont="1" applyFill="1" applyBorder="1" applyAlignment="1" applyProtection="1">
      <alignment vertical="center" shrinkToFit="1"/>
    </xf>
    <xf numFmtId="38" fontId="22" fillId="3" borderId="27" xfId="3" applyFont="1" applyFill="1" applyBorder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13" fillId="0" borderId="28" xfId="2" applyFont="1" applyFill="1" applyBorder="1" applyAlignment="1" applyProtection="1">
      <alignment horizontal="center" vertical="center"/>
    </xf>
    <xf numFmtId="38" fontId="13" fillId="0" borderId="41" xfId="1" applyFont="1" applyFill="1" applyBorder="1" applyProtection="1">
      <alignment vertical="center"/>
    </xf>
    <xf numFmtId="38" fontId="13" fillId="0" borderId="9" xfId="1" applyFont="1" applyFill="1" applyBorder="1" applyProtection="1">
      <alignment vertical="center"/>
    </xf>
    <xf numFmtId="0" fontId="13" fillId="0" borderId="42" xfId="2" applyFont="1" applyFill="1" applyBorder="1" applyProtection="1">
      <alignment vertical="center"/>
    </xf>
    <xf numFmtId="0" fontId="13" fillId="0" borderId="4" xfId="2" applyFont="1" applyFill="1" applyBorder="1" applyAlignment="1" applyProtection="1">
      <alignment vertical="center" shrinkToFit="1"/>
    </xf>
    <xf numFmtId="38" fontId="21" fillId="0" borderId="4" xfId="3" applyFont="1" applyFill="1" applyBorder="1" applyAlignment="1" applyProtection="1">
      <alignment vertical="center" shrinkToFit="1"/>
    </xf>
    <xf numFmtId="38" fontId="21" fillId="0" borderId="27" xfId="3" applyFont="1" applyFill="1" applyBorder="1" applyAlignment="1" applyProtection="1">
      <alignment vertical="center" shrinkToFit="1"/>
    </xf>
    <xf numFmtId="0" fontId="19" fillId="0" borderId="5" xfId="0" applyFont="1" applyBorder="1" applyProtection="1">
      <alignment vertical="center"/>
    </xf>
    <xf numFmtId="38" fontId="13" fillId="0" borderId="28" xfId="1" applyFont="1" applyFill="1" applyBorder="1" applyProtection="1">
      <alignment vertical="center"/>
    </xf>
    <xf numFmtId="38" fontId="13" fillId="0" borderId="4" xfId="1" applyFont="1" applyFill="1" applyBorder="1" applyProtection="1">
      <alignment vertical="center"/>
    </xf>
    <xf numFmtId="0" fontId="13" fillId="0" borderId="27" xfId="2" applyFont="1" applyFill="1" applyBorder="1" applyProtection="1">
      <alignment vertical="center"/>
    </xf>
    <xf numFmtId="0" fontId="23" fillId="0" borderId="0" xfId="2" applyFont="1" applyFill="1" applyBorder="1" applyAlignment="1" applyProtection="1">
      <alignment horizontal="center" vertical="center" wrapText="1"/>
    </xf>
    <xf numFmtId="38" fontId="21" fillId="0" borderId="4" xfId="3" applyFont="1" applyFill="1" applyBorder="1" applyAlignment="1" applyProtection="1">
      <alignment shrinkToFit="1"/>
    </xf>
    <xf numFmtId="0" fontId="13" fillId="0" borderId="0" xfId="2" applyFont="1" applyFill="1" applyBorder="1" applyProtection="1">
      <alignment vertical="center"/>
    </xf>
    <xf numFmtId="0" fontId="14" fillId="3" borderId="6" xfId="2" applyFont="1" applyFill="1" applyBorder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19" fillId="0" borderId="18" xfId="0" applyFont="1" applyBorder="1" applyProtection="1">
      <alignment vertical="center"/>
    </xf>
    <xf numFmtId="38" fontId="13" fillId="0" borderId="35" xfId="1" applyFont="1" applyFill="1" applyBorder="1" applyProtection="1">
      <alignment vertical="center"/>
    </xf>
    <xf numFmtId="38" fontId="13" fillId="0" borderId="32" xfId="1" applyFont="1" applyFill="1" applyBorder="1" applyProtection="1">
      <alignment vertical="center"/>
    </xf>
    <xf numFmtId="0" fontId="13" fillId="0" borderId="36" xfId="2" applyFont="1" applyFill="1" applyBorder="1" applyProtection="1">
      <alignment vertical="center"/>
    </xf>
    <xf numFmtId="0" fontId="13" fillId="0" borderId="35" xfId="2" applyFont="1" applyFill="1" applyBorder="1" applyAlignment="1" applyProtection="1">
      <alignment horizontal="center" vertical="center"/>
    </xf>
    <xf numFmtId="0" fontId="13" fillId="0" borderId="38" xfId="2" applyFont="1" applyFill="1" applyBorder="1" applyAlignment="1" applyProtection="1">
      <alignment horizontal="center" vertical="center"/>
    </xf>
    <xf numFmtId="38" fontId="13" fillId="0" borderId="37" xfId="3" applyFont="1" applyFill="1" applyBorder="1" applyProtection="1">
      <alignment vertical="center"/>
    </xf>
    <xf numFmtId="38" fontId="13" fillId="0" borderId="38" xfId="2" applyNumberFormat="1" applyFont="1" applyFill="1" applyBorder="1" applyProtection="1">
      <alignment vertical="center"/>
    </xf>
    <xf numFmtId="38" fontId="13" fillId="0" borderId="39" xfId="2" applyNumberFormat="1" applyFont="1" applyFill="1" applyBorder="1" applyProtection="1">
      <alignment vertical="center"/>
    </xf>
    <xf numFmtId="38" fontId="13" fillId="0" borderId="40" xfId="2" applyNumberFormat="1" applyFont="1" applyFill="1" applyBorder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38" fontId="13" fillId="0" borderId="0" xfId="2" applyNumberFormat="1" applyFont="1" applyFill="1" applyBorder="1" applyAlignment="1" applyProtection="1">
      <alignment horizontal="center" vertical="center" shrinkToFit="1"/>
    </xf>
    <xf numFmtId="38" fontId="13" fillId="5" borderId="21" xfId="2" applyNumberFormat="1" applyFont="1" applyFill="1" applyBorder="1" applyAlignment="1" applyProtection="1">
      <alignment horizontal="right" vertical="center" shrinkToFit="1"/>
    </xf>
    <xf numFmtId="38" fontId="13" fillId="5" borderId="22" xfId="1" applyFont="1" applyFill="1" applyBorder="1" applyAlignment="1" applyProtection="1">
      <alignment horizontal="right" vertical="center"/>
    </xf>
    <xf numFmtId="38" fontId="13" fillId="5" borderId="21" xfId="1" applyFont="1" applyFill="1" applyBorder="1" applyAlignment="1" applyProtection="1">
      <alignment horizontal="right" vertical="center"/>
    </xf>
    <xf numFmtId="38" fontId="13" fillId="5" borderId="21" xfId="2" applyNumberFormat="1" applyFont="1" applyFill="1" applyBorder="1" applyAlignment="1" applyProtection="1">
      <alignment horizontal="center" vertical="center" shrinkToFit="1"/>
    </xf>
    <xf numFmtId="38" fontId="13" fillId="5" borderId="22" xfId="2" applyNumberFormat="1" applyFont="1" applyFill="1" applyBorder="1" applyAlignment="1" applyProtection="1">
      <alignment vertical="center"/>
    </xf>
    <xf numFmtId="0" fontId="19" fillId="0" borderId="0" xfId="2" applyFont="1" applyProtection="1">
      <alignment vertical="center"/>
    </xf>
    <xf numFmtId="38" fontId="19" fillId="0" borderId="0" xfId="1" applyFont="1" applyProtection="1">
      <alignment vertical="center"/>
    </xf>
    <xf numFmtId="0" fontId="19" fillId="0" borderId="0" xfId="2" applyFont="1" applyFill="1" applyAlignment="1" applyProtection="1">
      <alignment horizontal="center" vertical="center"/>
    </xf>
    <xf numFmtId="0" fontId="13" fillId="0" borderId="0" xfId="0" applyFont="1" applyProtection="1">
      <alignment vertical="center"/>
    </xf>
    <xf numFmtId="38" fontId="10" fillId="8" borderId="10" xfId="1" applyFont="1" applyFill="1" applyBorder="1" applyAlignment="1" applyProtection="1">
      <alignment horizontal="center" vertical="center" wrapText="1"/>
    </xf>
    <xf numFmtId="38" fontId="10" fillId="8" borderId="12" xfId="1" applyFont="1" applyFill="1" applyBorder="1" applyAlignment="1" applyProtection="1">
      <alignment vertical="center" wrapText="1"/>
    </xf>
    <xf numFmtId="0" fontId="34" fillId="4" borderId="29" xfId="0" applyFont="1" applyFill="1" applyBorder="1" applyAlignment="1">
      <alignment horizontal="left" vertical="center" wrapText="1"/>
    </xf>
    <xf numFmtId="0" fontId="34" fillId="4" borderId="30" xfId="0" applyFont="1" applyFill="1" applyBorder="1" applyAlignment="1">
      <alignment horizontal="center" vertical="top"/>
    </xf>
    <xf numFmtId="0" fontId="34" fillId="4" borderId="30" xfId="0" applyFont="1" applyFill="1" applyBorder="1" applyAlignment="1">
      <alignment horizontal="center" vertical="top" wrapText="1"/>
    </xf>
    <xf numFmtId="0" fontId="34" fillId="4" borderId="29" xfId="0" applyFont="1" applyFill="1" applyBorder="1" applyAlignment="1">
      <alignment horizontal="center" vertical="top" wrapText="1"/>
    </xf>
    <xf numFmtId="38" fontId="10" fillId="0" borderId="5" xfId="1" applyFont="1" applyFill="1" applyBorder="1" applyAlignment="1" applyProtection="1">
      <alignment horizontal="left" vertical="center"/>
      <protection locked="0"/>
    </xf>
    <xf numFmtId="38" fontId="0" fillId="0" borderId="6" xfId="1" applyFont="1" applyBorder="1" applyAlignment="1" applyProtection="1">
      <alignment horizontal="left" vertical="center"/>
      <protection locked="0"/>
    </xf>
    <xf numFmtId="0" fontId="2" fillId="0" borderId="0" xfId="2" applyBorder="1" applyAlignment="1" applyProtection="1">
      <alignment horizontal="center" vertical="center"/>
    </xf>
    <xf numFmtId="0" fontId="2" fillId="0" borderId="1" xfId="2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center" vertical="center"/>
    </xf>
    <xf numFmtId="14" fontId="3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1" xfId="2" applyFont="1" applyFill="1" applyBorder="1" applyAlignment="1" applyProtection="1">
      <alignment horizontal="right" vertical="center" shrinkToFit="1"/>
      <protection locked="0"/>
    </xf>
    <xf numFmtId="0" fontId="5" fillId="0" borderId="2" xfId="2" applyFont="1" applyFill="1" applyBorder="1" applyAlignment="1" applyProtection="1">
      <alignment horizontal="left" vertical="center" shrinkToFit="1"/>
      <protection locked="0"/>
    </xf>
    <xf numFmtId="0" fontId="5" fillId="0" borderId="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38" fontId="7" fillId="0" borderId="5" xfId="1" applyFont="1" applyFill="1" applyBorder="1" applyAlignment="1" applyProtection="1">
      <alignment horizontal="center" vertical="center" wrapText="1"/>
    </xf>
    <xf numFmtId="38" fontId="7" fillId="0" borderId="6" xfId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left" vertical="center" shrinkToFit="1"/>
    </xf>
    <xf numFmtId="0" fontId="7" fillId="0" borderId="0" xfId="2" applyFont="1" applyFill="1" applyBorder="1" applyAlignment="1" applyProtection="1">
      <alignment horizontal="left" vertical="center" shrinkToFit="1"/>
    </xf>
    <xf numFmtId="0" fontId="25" fillId="0" borderId="0" xfId="4" applyFont="1" applyFill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horizontal="left" vertical="center"/>
      <protection locked="0"/>
    </xf>
    <xf numFmtId="38" fontId="0" fillId="0" borderId="15" xfId="1" applyFont="1" applyBorder="1" applyAlignment="1" applyProtection="1">
      <alignment horizontal="left" vertical="center"/>
      <protection locked="0"/>
    </xf>
    <xf numFmtId="38" fontId="10" fillId="0" borderId="10" xfId="1" applyFont="1" applyFill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38" fontId="5" fillId="0" borderId="19" xfId="2" applyNumberFormat="1" applyFont="1" applyFill="1" applyBorder="1" applyAlignment="1" applyProtection="1">
      <alignment vertical="center"/>
    </xf>
    <xf numFmtId="38" fontId="5" fillId="0" borderId="16" xfId="2" applyNumberFormat="1" applyFont="1" applyFill="1" applyBorder="1" applyAlignment="1" applyProtection="1">
      <alignment vertical="center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38" fontId="10" fillId="8" borderId="5" xfId="1" applyFont="1" applyFill="1" applyBorder="1" applyAlignment="1" applyProtection="1">
      <alignment vertical="center" wrapText="1"/>
      <protection locked="0"/>
    </xf>
    <xf numFmtId="0" fontId="32" fillId="0" borderId="6" xfId="0" applyFont="1" applyBorder="1" applyAlignment="1" applyProtection="1">
      <alignment vertical="center"/>
      <protection locked="0"/>
    </xf>
    <xf numFmtId="38" fontId="10" fillId="8" borderId="18" xfId="1" applyFont="1" applyFill="1" applyBorder="1" applyAlignment="1" applyProtection="1">
      <alignment vertical="center" wrapText="1"/>
      <protection locked="0"/>
    </xf>
    <xf numFmtId="0" fontId="32" fillId="0" borderId="19" xfId="0" applyFont="1" applyBorder="1" applyAlignment="1" applyProtection="1">
      <alignment vertical="center"/>
      <protection locked="0"/>
    </xf>
    <xf numFmtId="38" fontId="10" fillId="0" borderId="10" xfId="1" applyFont="1" applyFill="1" applyBorder="1" applyAlignment="1" applyProtection="1">
      <alignment vertical="center" wrapText="1"/>
    </xf>
    <xf numFmtId="38" fontId="10" fillId="0" borderId="12" xfId="1" applyFont="1" applyBorder="1" applyAlignment="1" applyProtection="1">
      <alignment vertical="center" wrapText="1"/>
    </xf>
    <xf numFmtId="38" fontId="7" fillId="0" borderId="5" xfId="1" applyFont="1" applyFill="1" applyBorder="1" applyAlignment="1" applyProtection="1">
      <alignment horizontal="center" vertical="center"/>
    </xf>
    <xf numFmtId="38" fontId="7" fillId="0" borderId="6" xfId="1" applyFont="1" applyFill="1" applyBorder="1" applyAlignment="1" applyProtection="1">
      <alignment horizontal="center" vertical="center"/>
    </xf>
    <xf numFmtId="38" fontId="7" fillId="0" borderId="5" xfId="1" applyFont="1" applyFill="1" applyBorder="1" applyAlignment="1" applyProtection="1">
      <alignment horizontal="left" vertical="center" wrapText="1"/>
    </xf>
    <xf numFmtId="38" fontId="0" fillId="0" borderId="2" xfId="1" applyFont="1" applyBorder="1" applyAlignment="1" applyProtection="1">
      <alignment vertical="center" wrapText="1"/>
    </xf>
    <xf numFmtId="38" fontId="0" fillId="0" borderId="6" xfId="1" applyFont="1" applyBorder="1" applyAlignment="1" applyProtection="1">
      <alignment vertical="center" wrapText="1"/>
    </xf>
    <xf numFmtId="38" fontId="7" fillId="0" borderId="14" xfId="1" applyFont="1" applyFill="1" applyBorder="1" applyAlignment="1" applyProtection="1">
      <alignment horizontal="left" vertical="center" wrapText="1"/>
    </xf>
    <xf numFmtId="38" fontId="0" fillId="0" borderId="43" xfId="1" applyFont="1" applyBorder="1" applyAlignment="1" applyProtection="1">
      <alignment vertical="center" wrapText="1"/>
    </xf>
    <xf numFmtId="38" fontId="0" fillId="0" borderId="15" xfId="1" applyFont="1" applyBorder="1" applyAlignment="1" applyProtection="1">
      <alignment vertical="center" wrapText="1"/>
    </xf>
    <xf numFmtId="38" fontId="0" fillId="0" borderId="11" xfId="1" applyFont="1" applyBorder="1" applyAlignment="1" applyProtection="1">
      <alignment vertical="center" wrapText="1"/>
    </xf>
    <xf numFmtId="38" fontId="0" fillId="0" borderId="12" xfId="1" applyFont="1" applyBorder="1" applyAlignment="1" applyProtection="1">
      <alignment vertical="center" wrapText="1"/>
    </xf>
    <xf numFmtId="38" fontId="0" fillId="0" borderId="6" xfId="1" applyFont="1" applyBorder="1" applyAlignment="1" applyProtection="1">
      <alignment horizontal="center" vertical="center"/>
    </xf>
    <xf numFmtId="0" fontId="14" fillId="3" borderId="20" xfId="2" applyFont="1" applyFill="1" applyBorder="1" applyAlignment="1" applyProtection="1">
      <alignment horizontal="center" vertical="center"/>
    </xf>
    <xf numFmtId="0" fontId="13" fillId="0" borderId="21" xfId="2" applyFont="1" applyFill="1" applyBorder="1" applyAlignment="1" applyProtection="1">
      <alignment horizontal="center" vertical="center"/>
    </xf>
    <xf numFmtId="0" fontId="13" fillId="0" borderId="2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right" vertical="center"/>
    </xf>
  </cellXfs>
  <cellStyles count="17">
    <cellStyle name="ハイパーリンク" xfId="4" builtinId="8"/>
    <cellStyle name="桁区切り" xfId="1" builtinId="6"/>
    <cellStyle name="桁区切り 2" xfId="5"/>
    <cellStyle name="桁区切り 2 2" xfId="6"/>
    <cellStyle name="桁区切り 2 3" xfId="7"/>
    <cellStyle name="桁区切り 3" xfId="8"/>
    <cellStyle name="桁区切り 4" xfId="9"/>
    <cellStyle name="桁区切り 5" xfId="3"/>
    <cellStyle name="通貨 2" xfId="10"/>
    <cellStyle name="標準" xfId="0" builtinId="0"/>
    <cellStyle name="標準 2" xfId="11"/>
    <cellStyle name="標準 2 2" xfId="12"/>
    <cellStyle name="標準 2 2 2" xfId="13"/>
    <cellStyle name="標準 3" xfId="14"/>
    <cellStyle name="標準 4" xfId="15"/>
    <cellStyle name="標準 5" xfId="16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46</xdr:row>
      <xdr:rowOff>66675</xdr:rowOff>
    </xdr:from>
    <xdr:to>
      <xdr:col>4</xdr:col>
      <xdr:colOff>314325</xdr:colOff>
      <xdr:row>51</xdr:row>
      <xdr:rowOff>66675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3382625"/>
          <a:ext cx="25241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-fund@basketball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"/>
  <sheetViews>
    <sheetView tabSelected="1" zoomScaleNormal="100" workbookViewId="0">
      <selection activeCell="A2" sqref="A2:H2"/>
    </sheetView>
  </sheetViews>
  <sheetFormatPr defaultColWidth="8.875" defaultRowHeight="13.5"/>
  <cols>
    <col min="1" max="1" width="17.5" style="39" customWidth="1"/>
    <col min="2" max="2" width="5.625" style="39" customWidth="1"/>
    <col min="3" max="3" width="10.625" style="74" customWidth="1"/>
    <col min="4" max="4" width="5.625" style="74" customWidth="1"/>
    <col min="5" max="5" width="13.625" style="74" customWidth="1"/>
    <col min="6" max="6" width="19.5" style="74" customWidth="1"/>
    <col min="7" max="7" width="29.5" style="39" customWidth="1"/>
    <col min="8" max="8" width="7.375" style="39" customWidth="1"/>
    <col min="9" max="9" width="8.875" style="39"/>
    <col min="10" max="10" width="3" style="39" customWidth="1"/>
    <col min="11" max="11" width="8.875" style="39"/>
    <col min="12" max="12" width="15.875" style="39" bestFit="1" customWidth="1"/>
    <col min="13" max="13" width="10.375" style="39" bestFit="1" customWidth="1"/>
    <col min="14" max="15" width="9" style="74" customWidth="1"/>
    <col min="16" max="16384" width="8.875" style="39"/>
  </cols>
  <sheetData>
    <row r="1" spans="1:15">
      <c r="A1" s="1" t="s">
        <v>55</v>
      </c>
      <c r="B1" s="1"/>
      <c r="C1" s="37"/>
      <c r="D1" s="37"/>
      <c r="E1" s="37"/>
      <c r="F1" s="37"/>
      <c r="G1" s="38"/>
      <c r="H1" s="2"/>
      <c r="I1" s="38"/>
      <c r="J1" s="38"/>
      <c r="K1" s="38"/>
      <c r="L1" s="38"/>
      <c r="M1" s="38"/>
      <c r="N1" s="37"/>
      <c r="O1" s="37"/>
    </row>
    <row r="2" spans="1:15" ht="31.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38"/>
      <c r="J2" s="38"/>
      <c r="K2" s="38"/>
      <c r="L2" s="38"/>
      <c r="M2" s="38"/>
      <c r="N2" s="37"/>
      <c r="O2" s="37"/>
    </row>
    <row r="3" spans="1:15" ht="22.5" customHeight="1">
      <c r="A3" s="3"/>
      <c r="B3" s="3"/>
      <c r="C3" s="19" t="s">
        <v>1</v>
      </c>
      <c r="D3" s="19"/>
      <c r="E3" s="20"/>
      <c r="F3" s="40" t="s">
        <v>2</v>
      </c>
      <c r="G3" s="153" t="s">
        <v>177</v>
      </c>
      <c r="H3" s="154"/>
      <c r="I3" s="38"/>
      <c r="J3" s="38"/>
      <c r="K3" s="38"/>
      <c r="L3" s="38"/>
      <c r="M3" s="38"/>
      <c r="N3" s="37"/>
      <c r="O3" s="37"/>
    </row>
    <row r="4" spans="1:15" ht="27.95" customHeight="1">
      <c r="A4" s="4" t="s">
        <v>3</v>
      </c>
      <c r="B4" s="4"/>
      <c r="C4" s="21" t="s">
        <v>4</v>
      </c>
      <c r="D4" s="21"/>
      <c r="E4" s="20"/>
      <c r="F4" s="41" t="s">
        <v>58</v>
      </c>
      <c r="G4" s="33"/>
      <c r="H4" s="5" t="s">
        <v>5</v>
      </c>
      <c r="I4" s="38"/>
      <c r="J4" s="38"/>
      <c r="K4" s="38"/>
      <c r="L4" s="38"/>
      <c r="M4" s="38"/>
      <c r="N4" s="37"/>
      <c r="O4" s="37"/>
    </row>
    <row r="5" spans="1:15" ht="27.95" customHeight="1">
      <c r="A5" s="42" t="s">
        <v>6</v>
      </c>
      <c r="B5" s="42"/>
      <c r="C5" s="21" t="s">
        <v>7</v>
      </c>
      <c r="D5" s="21"/>
      <c r="E5" s="20"/>
      <c r="F5" s="43" t="s">
        <v>59</v>
      </c>
      <c r="G5" s="155"/>
      <c r="H5" s="155"/>
      <c r="I5" s="38"/>
      <c r="J5" s="38"/>
      <c r="K5" s="38"/>
      <c r="L5" s="38"/>
      <c r="M5" s="38"/>
      <c r="N5" s="37"/>
      <c r="O5" s="37"/>
    </row>
    <row r="6" spans="1:15" ht="27.95" customHeight="1">
      <c r="A6" s="34" t="s">
        <v>175</v>
      </c>
      <c r="B6" s="6"/>
      <c r="C6" s="20"/>
      <c r="D6" s="20"/>
      <c r="E6" s="20"/>
      <c r="F6" s="43" t="s">
        <v>60</v>
      </c>
      <c r="G6" s="155"/>
      <c r="H6" s="155"/>
      <c r="I6" s="38"/>
      <c r="J6" s="38"/>
      <c r="K6" s="38"/>
      <c r="L6" s="38"/>
      <c r="M6" s="38"/>
      <c r="N6" s="37"/>
      <c r="O6" s="37"/>
    </row>
    <row r="7" spans="1:15" ht="27.95" customHeight="1">
      <c r="A7" s="42"/>
      <c r="B7" s="42"/>
      <c r="C7" s="21"/>
      <c r="D7" s="21"/>
      <c r="E7" s="20"/>
      <c r="F7" s="41" t="s">
        <v>8</v>
      </c>
      <c r="G7" s="155"/>
      <c r="H7" s="155"/>
      <c r="I7" s="38"/>
      <c r="J7" s="38"/>
      <c r="K7" s="38"/>
      <c r="L7" s="38"/>
      <c r="M7" s="38"/>
      <c r="N7" s="37"/>
      <c r="O7" s="37"/>
    </row>
    <row r="8" spans="1:15" ht="27.95" customHeight="1">
      <c r="A8" s="6"/>
      <c r="B8" s="6"/>
      <c r="C8" s="20"/>
      <c r="D8" s="20"/>
      <c r="E8" s="20"/>
      <c r="F8" s="43" t="s">
        <v>9</v>
      </c>
      <c r="G8" s="155"/>
      <c r="H8" s="155"/>
      <c r="I8" s="38"/>
      <c r="J8" s="38"/>
      <c r="K8" s="38"/>
      <c r="L8" s="38"/>
      <c r="M8" s="38"/>
      <c r="N8" s="37"/>
      <c r="O8" s="37"/>
    </row>
    <row r="9" spans="1:15" ht="16.5" customHeight="1">
      <c r="A9" s="44"/>
      <c r="B9" s="44"/>
      <c r="C9" s="45"/>
      <c r="D9" s="45"/>
      <c r="E9" s="20"/>
      <c r="F9" s="37"/>
      <c r="G9" s="156"/>
      <c r="H9" s="156"/>
      <c r="I9" s="38"/>
      <c r="J9" s="38"/>
      <c r="K9" s="38"/>
      <c r="L9" s="149" t="s">
        <v>10</v>
      </c>
      <c r="M9" s="150"/>
      <c r="N9" s="37"/>
      <c r="O9" s="37"/>
    </row>
    <row r="10" spans="1:15" ht="24" customHeight="1">
      <c r="A10" s="44"/>
      <c r="B10" s="44"/>
      <c r="C10" s="37"/>
      <c r="D10" s="37"/>
      <c r="E10" s="37"/>
      <c r="F10" s="151"/>
      <c r="G10" s="151"/>
      <c r="H10" s="151"/>
      <c r="I10" s="38"/>
      <c r="J10" s="38"/>
      <c r="K10" s="46">
        <v>1</v>
      </c>
      <c r="L10" s="47" t="s">
        <v>128</v>
      </c>
      <c r="M10" s="17">
        <f ca="1">VLOOKUP($L10,'様式4-2_B（支出明細書）'!$S$2:$V$43,2,0)</f>
        <v>0</v>
      </c>
      <c r="N10" s="23">
        <f ca="1">VLOOKUP($L10,'様式4-2_B（支出明細書）'!$S$2:$V$43,3,0)</f>
        <v>0</v>
      </c>
      <c r="O10" s="23">
        <f ca="1">VLOOKUP($L10,'様式4-2_B（支出明細書）'!$S$2:$V$43,4,0)</f>
        <v>0</v>
      </c>
    </row>
    <row r="11" spans="1:15" ht="24" customHeight="1">
      <c r="A11" s="7" t="s">
        <v>11</v>
      </c>
      <c r="B11" s="7"/>
      <c r="C11" s="48"/>
      <c r="D11" s="48"/>
      <c r="E11" s="48"/>
      <c r="F11" s="48"/>
      <c r="G11" s="49"/>
      <c r="H11" s="50" t="s">
        <v>12</v>
      </c>
      <c r="I11" s="49"/>
      <c r="J11" s="49"/>
      <c r="K11" s="46">
        <v>2</v>
      </c>
      <c r="L11" s="47" t="s">
        <v>151</v>
      </c>
      <c r="M11" s="17">
        <f ca="1">VLOOKUP($L11,'様式4-2_B（支出明細書）'!$S$2:$V$43,2,0)</f>
        <v>0</v>
      </c>
      <c r="N11" s="23">
        <f ca="1">VLOOKUP($L11,'様式4-2_B（支出明細書）'!$S$2:$V$43,3,0)</f>
        <v>0</v>
      </c>
      <c r="O11" s="23">
        <f ca="1">VLOOKUP($L11,'様式4-2_B（支出明細書）'!$S$2:$V$43,4,0)</f>
        <v>0</v>
      </c>
    </row>
    <row r="12" spans="1:15" ht="24" customHeight="1">
      <c r="A12" s="51" t="s">
        <v>13</v>
      </c>
      <c r="B12" s="160" t="s">
        <v>14</v>
      </c>
      <c r="C12" s="161"/>
      <c r="D12" s="157" t="s">
        <v>15</v>
      </c>
      <c r="E12" s="158"/>
      <c r="F12" s="158"/>
      <c r="G12" s="158"/>
      <c r="H12" s="159"/>
      <c r="I12" s="49"/>
      <c r="J12" s="49"/>
      <c r="K12" s="46">
        <v>3</v>
      </c>
      <c r="L12" s="52" t="s">
        <v>129</v>
      </c>
      <c r="M12" s="17">
        <f ca="1">VLOOKUP($L12,'様式4-2_B（支出明細書）'!$S$2:$V$43,2,0)</f>
        <v>0</v>
      </c>
      <c r="N12" s="23">
        <f ca="1">VLOOKUP($L12,'様式4-2_B（支出明細書）'!$S$2:$V$43,3,0)</f>
        <v>0</v>
      </c>
      <c r="O12" s="23">
        <f ca="1">VLOOKUP($L12,'様式4-2_B（支出明細書）'!$S$2:$V$43,4,0)</f>
        <v>0</v>
      </c>
    </row>
    <row r="13" spans="1:15" ht="24" customHeight="1">
      <c r="A13" s="53" t="s">
        <v>64</v>
      </c>
      <c r="B13" s="176"/>
      <c r="C13" s="177"/>
      <c r="D13" s="184" t="s">
        <v>65</v>
      </c>
      <c r="E13" s="185"/>
      <c r="F13" s="185"/>
      <c r="G13" s="185"/>
      <c r="H13" s="186"/>
      <c r="I13" s="49"/>
      <c r="J13" s="49"/>
      <c r="K13" s="46">
        <v>4</v>
      </c>
      <c r="L13" s="52" t="s">
        <v>152</v>
      </c>
      <c r="M13" s="17">
        <f ca="1">VLOOKUP($L13,'様式4-2_B（支出明細書）'!$S$2:$V$43,2,0)</f>
        <v>0</v>
      </c>
      <c r="N13" s="23">
        <f ca="1">VLOOKUP($L13,'様式4-2_B（支出明細書）'!$S$2:$V$43,3,0)</f>
        <v>0</v>
      </c>
      <c r="O13" s="23">
        <f ca="1">VLOOKUP($L13,'様式4-2_B（支出明細書）'!$S$2:$V$43,4,0)</f>
        <v>0</v>
      </c>
    </row>
    <row r="14" spans="1:15" ht="24" customHeight="1">
      <c r="A14" s="54" t="s">
        <v>161</v>
      </c>
      <c r="B14" s="176"/>
      <c r="C14" s="177"/>
      <c r="D14" s="184" t="s">
        <v>16</v>
      </c>
      <c r="E14" s="185"/>
      <c r="F14" s="185"/>
      <c r="G14" s="185"/>
      <c r="H14" s="186"/>
      <c r="I14" s="49"/>
      <c r="J14" s="49"/>
      <c r="K14" s="46">
        <v>5</v>
      </c>
      <c r="L14" s="52" t="s">
        <v>130</v>
      </c>
      <c r="M14" s="17">
        <f ca="1">VLOOKUP($L14,'様式4-2_B（支出明細書）'!$S$2:$V$43,2,0)</f>
        <v>0</v>
      </c>
      <c r="N14" s="23">
        <f ca="1">VLOOKUP($L14,'様式4-2_B（支出明細書）'!$S$2:$V$43,3,0)</f>
        <v>0</v>
      </c>
      <c r="O14" s="23">
        <f ca="1">VLOOKUP($L14,'様式4-2_B（支出明細書）'!$S$2:$V$43,4,0)</f>
        <v>0</v>
      </c>
    </row>
    <row r="15" spans="1:15" ht="24" customHeight="1" thickBot="1">
      <c r="A15" s="55" t="s">
        <v>17</v>
      </c>
      <c r="B15" s="178"/>
      <c r="C15" s="179"/>
      <c r="D15" s="187" t="s">
        <v>66</v>
      </c>
      <c r="E15" s="188"/>
      <c r="F15" s="188"/>
      <c r="G15" s="188"/>
      <c r="H15" s="189"/>
      <c r="I15" s="49"/>
      <c r="J15" s="49"/>
      <c r="K15" s="46">
        <v>6</v>
      </c>
      <c r="L15" s="52" t="s">
        <v>153</v>
      </c>
      <c r="M15" s="17">
        <f ca="1">VLOOKUP($L15,'様式4-2_B（支出明細書）'!$S$2:$V$43,2,0)</f>
        <v>0</v>
      </c>
      <c r="N15" s="23">
        <f ca="1">VLOOKUP($L15,'様式4-2_B（支出明細書）'!$S$2:$V$43,3,0)</f>
        <v>0</v>
      </c>
      <c r="O15" s="23">
        <f ca="1">VLOOKUP($L15,'様式4-2_B（支出明細書）'!$S$2:$V$43,4,0)</f>
        <v>0</v>
      </c>
    </row>
    <row r="16" spans="1:15" ht="24" customHeight="1" thickTop="1">
      <c r="A16" s="56" t="s">
        <v>160</v>
      </c>
      <c r="B16" s="141" t="s">
        <v>158</v>
      </c>
      <c r="C16" s="142">
        <f>B13-B14+B15</f>
        <v>0</v>
      </c>
      <c r="D16" s="180" t="s">
        <v>18</v>
      </c>
      <c r="E16" s="190"/>
      <c r="F16" s="190"/>
      <c r="G16" s="190"/>
      <c r="H16" s="191"/>
      <c r="I16" s="49"/>
      <c r="J16" s="49"/>
      <c r="K16" s="46">
        <v>7</v>
      </c>
      <c r="L16" s="52" t="s">
        <v>131</v>
      </c>
      <c r="M16" s="17">
        <f ca="1">VLOOKUP($L16,'様式4-2_B（支出明細書）'!$S$2:$V$43,2,0)</f>
        <v>0</v>
      </c>
      <c r="N16" s="23">
        <f ca="1">VLOOKUP($L16,'様式4-2_B（支出明細書）'!$S$2:$V$43,3,0)</f>
        <v>0</v>
      </c>
      <c r="O16" s="23">
        <f ca="1">VLOOKUP($L16,'様式4-2_B（支出明細書）'!$S$2:$V$43,4,0)</f>
        <v>0</v>
      </c>
    </row>
    <row r="17" spans="1:15" ht="24" customHeight="1">
      <c r="A17" s="57" t="s">
        <v>19</v>
      </c>
      <c r="B17" s="58"/>
      <c r="C17" s="59"/>
      <c r="D17" s="59"/>
      <c r="E17" s="59"/>
      <c r="F17" s="59"/>
      <c r="G17" s="59"/>
      <c r="H17" s="59"/>
      <c r="I17" s="49"/>
      <c r="J17" s="49"/>
      <c r="K17" s="46">
        <v>8</v>
      </c>
      <c r="L17" s="52" t="s">
        <v>154</v>
      </c>
      <c r="M17" s="17">
        <f ca="1">VLOOKUP($L17,'様式4-2_B（支出明細書）'!$S$2:$V$43,2,0)</f>
        <v>0</v>
      </c>
      <c r="N17" s="23">
        <f ca="1">VLOOKUP($L17,'様式4-2_B（支出明細書）'!$S$2:$V$43,3,0)</f>
        <v>0</v>
      </c>
      <c r="O17" s="23">
        <f ca="1">VLOOKUP($L17,'様式4-2_B（支出明細書）'!$S$2:$V$43,4,0)</f>
        <v>0</v>
      </c>
    </row>
    <row r="18" spans="1:15" ht="24" customHeight="1">
      <c r="A18" s="51" t="s">
        <v>20</v>
      </c>
      <c r="B18" s="160" t="s">
        <v>21</v>
      </c>
      <c r="C18" s="161"/>
      <c r="D18" s="182" t="s">
        <v>67</v>
      </c>
      <c r="E18" s="183"/>
      <c r="F18" s="60" t="s">
        <v>68</v>
      </c>
      <c r="G18" s="182" t="s">
        <v>22</v>
      </c>
      <c r="H18" s="192"/>
      <c r="I18" s="49"/>
      <c r="J18" s="49"/>
      <c r="K18" s="46">
        <v>9</v>
      </c>
      <c r="L18" s="52" t="s">
        <v>132</v>
      </c>
      <c r="M18" s="17">
        <f ca="1">VLOOKUP($L18,'様式4-2_B（支出明細書）'!$S$2:$V$43,2,0)</f>
        <v>0</v>
      </c>
      <c r="N18" s="23">
        <f ca="1">VLOOKUP($L18,'様式4-2_B（支出明細書）'!$S$2:$V$43,3,0)</f>
        <v>0</v>
      </c>
      <c r="O18" s="23">
        <f ca="1">VLOOKUP($L18,'様式4-2_B（支出明細書）'!$S$2:$V$43,4,0)</f>
        <v>0</v>
      </c>
    </row>
    <row r="19" spans="1:15" ht="24" customHeight="1">
      <c r="A19" s="61" t="s">
        <v>23</v>
      </c>
      <c r="B19" s="62"/>
      <c r="C19" s="29">
        <f ca="1">M10+M11</f>
        <v>0</v>
      </c>
      <c r="D19" s="62"/>
      <c r="E19" s="63">
        <f ca="1">N10</f>
        <v>0</v>
      </c>
      <c r="F19" s="35">
        <f ca="1">O11</f>
        <v>0</v>
      </c>
      <c r="G19" s="147"/>
      <c r="H19" s="148"/>
      <c r="I19" s="49"/>
      <c r="J19" s="49"/>
      <c r="K19" s="46">
        <v>10</v>
      </c>
      <c r="L19" s="52" t="s">
        <v>155</v>
      </c>
      <c r="M19" s="17">
        <f ca="1">VLOOKUP($L19,'様式4-2_B（支出明細書）'!$S$2:$V$43,2,0)</f>
        <v>0</v>
      </c>
      <c r="N19" s="23">
        <f ca="1">VLOOKUP($L19,'様式4-2_B（支出明細書）'!$S$2:$V$43,3,0)</f>
        <v>0</v>
      </c>
      <c r="O19" s="23">
        <f ca="1">VLOOKUP($L19,'様式4-2_B（支出明細書）'!$S$2:$V$43,4,0)</f>
        <v>0</v>
      </c>
    </row>
    <row r="20" spans="1:15" ht="24" customHeight="1">
      <c r="A20" s="64" t="s">
        <v>24</v>
      </c>
      <c r="B20" s="62"/>
      <c r="C20" s="29">
        <f ca="1">M12+M13</f>
        <v>0</v>
      </c>
      <c r="D20" s="62"/>
      <c r="E20" s="63">
        <f ca="1">N12</f>
        <v>0</v>
      </c>
      <c r="F20" s="35">
        <f ca="1">O13</f>
        <v>0</v>
      </c>
      <c r="G20" s="147"/>
      <c r="H20" s="148"/>
      <c r="I20" s="49"/>
      <c r="J20" s="49"/>
      <c r="K20" s="46">
        <v>11</v>
      </c>
      <c r="L20" s="47" t="s">
        <v>69</v>
      </c>
      <c r="M20" s="17">
        <f ca="1">VLOOKUP($L20,'様式4-2_B（支出明細書）'!$S$2:$V$43,2,0)</f>
        <v>0</v>
      </c>
      <c r="N20" s="23">
        <f ca="1">VLOOKUP($L20,'様式4-2_B（支出明細書）'!$S$2:$V$43,3,0)</f>
        <v>0</v>
      </c>
      <c r="O20" s="23">
        <f ca="1">VLOOKUP($L20,'様式4-2_B（支出明細書）'!$S$2:$V$43,4,0)</f>
        <v>0</v>
      </c>
    </row>
    <row r="21" spans="1:15" ht="24" customHeight="1">
      <c r="A21" s="64" t="s">
        <v>25</v>
      </c>
      <c r="B21" s="62"/>
      <c r="C21" s="29">
        <f ca="1">M14+M15</f>
        <v>0</v>
      </c>
      <c r="D21" s="62"/>
      <c r="E21" s="63">
        <f ca="1">N14</f>
        <v>0</v>
      </c>
      <c r="F21" s="35">
        <f ca="1">O15</f>
        <v>0</v>
      </c>
      <c r="G21" s="147"/>
      <c r="H21" s="148"/>
      <c r="I21" s="49"/>
      <c r="J21" s="49"/>
      <c r="K21" s="46">
        <v>12</v>
      </c>
      <c r="L21" s="47" t="s">
        <v>70</v>
      </c>
      <c r="M21" s="17">
        <f ca="1">VLOOKUP($L21,'様式4-2_B（支出明細書）'!$S$2:$V$43,2,0)</f>
        <v>0</v>
      </c>
      <c r="N21" s="23">
        <f ca="1">VLOOKUP($L21,'様式4-2_B（支出明細書）'!$S$2:$V$43,3,0)</f>
        <v>0</v>
      </c>
      <c r="O21" s="23">
        <f ca="1">VLOOKUP($L21,'様式4-2_B（支出明細書）'!$S$2:$V$43,4,0)</f>
        <v>0</v>
      </c>
    </row>
    <row r="22" spans="1:15" ht="24" customHeight="1">
      <c r="A22" s="64" t="s">
        <v>26</v>
      </c>
      <c r="B22" s="62"/>
      <c r="C22" s="29">
        <f ca="1">M16+M17</f>
        <v>0</v>
      </c>
      <c r="D22" s="62"/>
      <c r="E22" s="63">
        <f ca="1">N16</f>
        <v>0</v>
      </c>
      <c r="F22" s="35">
        <f ca="1">O17</f>
        <v>0</v>
      </c>
      <c r="G22" s="147"/>
      <c r="H22" s="148"/>
      <c r="I22" s="49"/>
      <c r="J22" s="49"/>
      <c r="K22" s="46">
        <v>13</v>
      </c>
      <c r="L22" s="52" t="s">
        <v>71</v>
      </c>
      <c r="M22" s="17">
        <f ca="1">VLOOKUP($L22,'様式4-2_B（支出明細書）'!$S$2:$V$43,2,0)</f>
        <v>0</v>
      </c>
      <c r="N22" s="23">
        <f ca="1">VLOOKUP($L22,'様式4-2_B（支出明細書）'!$S$2:$V$43,3,0)</f>
        <v>0</v>
      </c>
      <c r="O22" s="23">
        <f ca="1">VLOOKUP($L22,'様式4-2_B（支出明細書）'!$S$2:$V$43,4,0)</f>
        <v>0</v>
      </c>
    </row>
    <row r="23" spans="1:15" ht="24" customHeight="1">
      <c r="A23" s="64" t="s">
        <v>27</v>
      </c>
      <c r="B23" s="62"/>
      <c r="C23" s="29">
        <f ca="1">M18+M19</f>
        <v>0</v>
      </c>
      <c r="D23" s="62"/>
      <c r="E23" s="63">
        <f ca="1">N18</f>
        <v>0</v>
      </c>
      <c r="F23" s="35">
        <f ca="1">O19</f>
        <v>0</v>
      </c>
      <c r="G23" s="147"/>
      <c r="H23" s="148"/>
      <c r="I23" s="49"/>
      <c r="J23" s="49"/>
      <c r="K23" s="46">
        <v>14</v>
      </c>
      <c r="L23" s="52" t="s">
        <v>72</v>
      </c>
      <c r="M23" s="17">
        <f ca="1">VLOOKUP($L23,'様式4-2_B（支出明細書）'!$S$2:$V$43,2,0)</f>
        <v>0</v>
      </c>
      <c r="N23" s="23">
        <f ca="1">VLOOKUP($L23,'様式4-2_B（支出明細書）'!$S$2:$V$43,3,0)</f>
        <v>0</v>
      </c>
      <c r="O23" s="23">
        <f ca="1">VLOOKUP($L23,'様式4-2_B（支出明細書）'!$S$2:$V$43,4,0)</f>
        <v>0</v>
      </c>
    </row>
    <row r="24" spans="1:15" ht="24" customHeight="1">
      <c r="A24" s="64" t="s">
        <v>28</v>
      </c>
      <c r="B24" s="62"/>
      <c r="C24" s="29">
        <f ca="1">M20+M21</f>
        <v>0</v>
      </c>
      <c r="D24" s="62"/>
      <c r="E24" s="63">
        <f ca="1">N20</f>
        <v>0</v>
      </c>
      <c r="F24" s="35">
        <f ca="1">O21</f>
        <v>0</v>
      </c>
      <c r="G24" s="147"/>
      <c r="H24" s="148"/>
      <c r="I24" s="49"/>
      <c r="J24" s="49"/>
      <c r="K24" s="46">
        <v>15</v>
      </c>
      <c r="L24" s="52" t="s">
        <v>133</v>
      </c>
      <c r="M24" s="17">
        <f ca="1">VLOOKUP($L24,'様式4-2_B（支出明細書）'!$S$2:$V$43,2,0)</f>
        <v>0</v>
      </c>
      <c r="N24" s="23">
        <f ca="1">VLOOKUP($L24,'様式4-2_B（支出明細書）'!$S$2:$V$43,3,0)</f>
        <v>0</v>
      </c>
      <c r="O24" s="23">
        <f ca="1">VLOOKUP($L24,'様式4-2_B（支出明細書）'!$S$2:$V$43,4,0)</f>
        <v>0</v>
      </c>
    </row>
    <row r="25" spans="1:15" ht="24" customHeight="1">
      <c r="A25" s="64" t="s">
        <v>29</v>
      </c>
      <c r="B25" s="62"/>
      <c r="C25" s="29">
        <f ca="1">M22+M23</f>
        <v>0</v>
      </c>
      <c r="D25" s="62"/>
      <c r="E25" s="63">
        <f ca="1">N22</f>
        <v>0</v>
      </c>
      <c r="F25" s="35">
        <f ca="1">O23</f>
        <v>0</v>
      </c>
      <c r="G25" s="147"/>
      <c r="H25" s="148"/>
      <c r="I25" s="49"/>
      <c r="J25" s="49"/>
      <c r="K25" s="46">
        <v>16</v>
      </c>
      <c r="L25" s="52" t="s">
        <v>142</v>
      </c>
      <c r="M25" s="17">
        <f ca="1">VLOOKUP($L25,'様式4-2_B（支出明細書）'!$S$2:$V$43,2,0)</f>
        <v>0</v>
      </c>
      <c r="N25" s="23">
        <f ca="1">VLOOKUP($L25,'様式4-2_B（支出明細書）'!$S$2:$V$43,3,0)</f>
        <v>0</v>
      </c>
      <c r="O25" s="23">
        <f ca="1">VLOOKUP($L25,'様式4-2_B（支出明細書）'!$S$2:$V$43,4,0)</f>
        <v>0</v>
      </c>
    </row>
    <row r="26" spans="1:15" ht="24" customHeight="1">
      <c r="A26" s="64" t="s">
        <v>30</v>
      </c>
      <c r="B26" s="62"/>
      <c r="C26" s="29">
        <f ca="1">M24+M25</f>
        <v>0</v>
      </c>
      <c r="D26" s="62"/>
      <c r="E26" s="63">
        <f ca="1">N24</f>
        <v>0</v>
      </c>
      <c r="F26" s="35">
        <f ca="1">O25</f>
        <v>0</v>
      </c>
      <c r="G26" s="147"/>
      <c r="H26" s="148"/>
      <c r="I26" s="49"/>
      <c r="J26" s="49"/>
      <c r="K26" s="46">
        <v>17</v>
      </c>
      <c r="L26" s="52" t="s">
        <v>73</v>
      </c>
      <c r="M26" s="17">
        <f ca="1">VLOOKUP($L26,'様式4-2_B（支出明細書）'!$S$2:$V$43,2,0)</f>
        <v>0</v>
      </c>
      <c r="N26" s="23">
        <f ca="1">VLOOKUP($L26,'様式4-2_B（支出明細書）'!$S$2:$V$43,3,0)</f>
        <v>0</v>
      </c>
      <c r="O26" s="23">
        <f ca="1">VLOOKUP($L26,'様式4-2_B（支出明細書）'!$S$2:$V$43,4,0)</f>
        <v>0</v>
      </c>
    </row>
    <row r="27" spans="1:15" ht="24" customHeight="1">
      <c r="A27" s="64" t="s">
        <v>31</v>
      </c>
      <c r="B27" s="62"/>
      <c r="C27" s="29">
        <f ca="1">M26+M27</f>
        <v>0</v>
      </c>
      <c r="D27" s="62"/>
      <c r="E27" s="63">
        <f ca="1">N26</f>
        <v>0</v>
      </c>
      <c r="F27" s="35">
        <f ca="1">O27</f>
        <v>0</v>
      </c>
      <c r="G27" s="147"/>
      <c r="H27" s="148"/>
      <c r="I27" s="49"/>
      <c r="J27" s="49"/>
      <c r="K27" s="46">
        <v>18</v>
      </c>
      <c r="L27" s="52" t="s">
        <v>74</v>
      </c>
      <c r="M27" s="17">
        <f ca="1">VLOOKUP($L27,'様式4-2_B（支出明細書）'!$S$2:$V$43,2,0)</f>
        <v>0</v>
      </c>
      <c r="N27" s="23">
        <f ca="1">VLOOKUP($L27,'様式4-2_B（支出明細書）'!$S$2:$V$43,3,0)</f>
        <v>0</v>
      </c>
      <c r="O27" s="23">
        <f ca="1">VLOOKUP($L27,'様式4-2_B（支出明細書）'!$S$2:$V$43,4,0)</f>
        <v>0</v>
      </c>
    </row>
    <row r="28" spans="1:15" ht="24" customHeight="1">
      <c r="A28" s="64" t="s">
        <v>32</v>
      </c>
      <c r="B28" s="62"/>
      <c r="C28" s="29">
        <f ca="1">M28+M29</f>
        <v>0</v>
      </c>
      <c r="D28" s="62"/>
      <c r="E28" s="63">
        <f ca="1">N28</f>
        <v>0</v>
      </c>
      <c r="F28" s="35">
        <f ca="1">O29</f>
        <v>0</v>
      </c>
      <c r="G28" s="147"/>
      <c r="H28" s="148"/>
      <c r="I28" s="49"/>
      <c r="J28" s="49"/>
      <c r="K28" s="46">
        <v>19</v>
      </c>
      <c r="L28" s="52" t="s">
        <v>134</v>
      </c>
      <c r="M28" s="17">
        <f ca="1">VLOOKUP($L28,'様式4-2_B（支出明細書）'!$S$2:$V$43,2,0)</f>
        <v>0</v>
      </c>
      <c r="N28" s="23">
        <f ca="1">VLOOKUP($L28,'様式4-2_B（支出明細書）'!$S$2:$V$43,3,0)</f>
        <v>0</v>
      </c>
      <c r="O28" s="23">
        <f ca="1">VLOOKUP($L28,'様式4-2_B（支出明細書）'!$S$2:$V$43,4,0)</f>
        <v>0</v>
      </c>
    </row>
    <row r="29" spans="1:15" ht="24" customHeight="1">
      <c r="A29" s="64" t="s">
        <v>33</v>
      </c>
      <c r="B29" s="62"/>
      <c r="C29" s="29">
        <f ca="1">M30+M31</f>
        <v>0</v>
      </c>
      <c r="D29" s="62"/>
      <c r="E29" s="63">
        <f ca="1">N30</f>
        <v>0</v>
      </c>
      <c r="F29" s="35">
        <f ca="1">O31</f>
        <v>0</v>
      </c>
      <c r="G29" s="147"/>
      <c r="H29" s="148"/>
      <c r="I29" s="49"/>
      <c r="J29" s="49"/>
      <c r="K29" s="46">
        <v>20</v>
      </c>
      <c r="L29" s="52" t="s">
        <v>143</v>
      </c>
      <c r="M29" s="17">
        <f ca="1">VLOOKUP($L29,'様式4-2_B（支出明細書）'!$S$2:$V$43,2,0)</f>
        <v>0</v>
      </c>
      <c r="N29" s="23">
        <f ca="1">VLOOKUP($L29,'様式4-2_B（支出明細書）'!$S$2:$V$43,3,0)</f>
        <v>0</v>
      </c>
      <c r="O29" s="23">
        <f ca="1">VLOOKUP($L29,'様式4-2_B（支出明細書）'!$S$2:$V$43,4,0)</f>
        <v>0</v>
      </c>
    </row>
    <row r="30" spans="1:15" ht="24" customHeight="1">
      <c r="A30" s="64" t="s">
        <v>34</v>
      </c>
      <c r="B30" s="62"/>
      <c r="C30" s="29">
        <f ca="1">M32+M33</f>
        <v>0</v>
      </c>
      <c r="D30" s="62"/>
      <c r="E30" s="63">
        <f ca="1">N32</f>
        <v>0</v>
      </c>
      <c r="F30" s="35">
        <f ca="1">O33</f>
        <v>0</v>
      </c>
      <c r="G30" s="147"/>
      <c r="H30" s="148"/>
      <c r="I30" s="49"/>
      <c r="J30" s="49"/>
      <c r="K30" s="46">
        <v>21</v>
      </c>
      <c r="L30" s="52" t="s">
        <v>75</v>
      </c>
      <c r="M30" s="17">
        <f ca="1">VLOOKUP($L30,'様式4-2_B（支出明細書）'!$S$2:$V$43,2,0)</f>
        <v>0</v>
      </c>
      <c r="N30" s="23">
        <f ca="1">VLOOKUP($L30,'様式4-2_B（支出明細書）'!$S$2:$V$43,3,0)</f>
        <v>0</v>
      </c>
      <c r="O30" s="23">
        <f ca="1">VLOOKUP($L30,'様式4-2_B（支出明細書）'!$S$2:$V$43,4,0)</f>
        <v>0</v>
      </c>
    </row>
    <row r="31" spans="1:15" ht="24" customHeight="1">
      <c r="A31" s="64" t="s">
        <v>35</v>
      </c>
      <c r="B31" s="62"/>
      <c r="C31" s="29">
        <f ca="1">M34+M35</f>
        <v>0</v>
      </c>
      <c r="D31" s="62"/>
      <c r="E31" s="63">
        <f ca="1">N34</f>
        <v>0</v>
      </c>
      <c r="F31" s="35">
        <f ca="1">O35</f>
        <v>0</v>
      </c>
      <c r="G31" s="147"/>
      <c r="H31" s="148"/>
      <c r="I31" s="49"/>
      <c r="J31" s="49"/>
      <c r="K31" s="46">
        <v>22</v>
      </c>
      <c r="L31" s="52" t="s">
        <v>76</v>
      </c>
      <c r="M31" s="17">
        <f ca="1">VLOOKUP($L31,'様式4-2_B（支出明細書）'!$S$2:$V$43,2,0)</f>
        <v>0</v>
      </c>
      <c r="N31" s="23">
        <f ca="1">VLOOKUP($L31,'様式4-2_B（支出明細書）'!$S$2:$V$43,3,0)</f>
        <v>0</v>
      </c>
      <c r="O31" s="23">
        <f ca="1">VLOOKUP($L31,'様式4-2_B（支出明細書）'!$S$2:$V$43,4,0)</f>
        <v>0</v>
      </c>
    </row>
    <row r="32" spans="1:15" ht="24" customHeight="1">
      <c r="A32" s="64" t="s">
        <v>37</v>
      </c>
      <c r="B32" s="62"/>
      <c r="C32" s="29">
        <f ca="1">M36+M37</f>
        <v>0</v>
      </c>
      <c r="D32" s="62"/>
      <c r="E32" s="63">
        <f ca="1">N36</f>
        <v>0</v>
      </c>
      <c r="F32" s="35">
        <f ca="1">O37</f>
        <v>0</v>
      </c>
      <c r="G32" s="147"/>
      <c r="H32" s="148"/>
      <c r="I32" s="49"/>
      <c r="J32" s="49"/>
      <c r="K32" s="46">
        <v>23</v>
      </c>
      <c r="L32" s="52" t="s">
        <v>77</v>
      </c>
      <c r="M32" s="17">
        <f ca="1">VLOOKUP($L32,'様式4-2_B（支出明細書）'!$S$2:$V$43,2,0)</f>
        <v>0</v>
      </c>
      <c r="N32" s="23">
        <f ca="1">VLOOKUP($L32,'様式4-2_B（支出明細書）'!$S$2:$V$43,3,0)</f>
        <v>0</v>
      </c>
      <c r="O32" s="23">
        <f ca="1">VLOOKUP($L32,'様式4-2_B（支出明細書）'!$S$2:$V$43,4,0)</f>
        <v>0</v>
      </c>
    </row>
    <row r="33" spans="1:15" ht="24" customHeight="1">
      <c r="A33" s="64" t="s">
        <v>38</v>
      </c>
      <c r="B33" s="62"/>
      <c r="C33" s="29">
        <f ca="1">M38+M39</f>
        <v>0</v>
      </c>
      <c r="D33" s="62"/>
      <c r="E33" s="63">
        <f ca="1">N38</f>
        <v>0</v>
      </c>
      <c r="F33" s="35">
        <f ca="1">O39</f>
        <v>0</v>
      </c>
      <c r="G33" s="147"/>
      <c r="H33" s="148"/>
      <c r="I33" s="49"/>
      <c r="J33" s="49"/>
      <c r="K33" s="46">
        <v>24</v>
      </c>
      <c r="L33" s="52" t="s">
        <v>78</v>
      </c>
      <c r="M33" s="17">
        <f ca="1">VLOOKUP($L33,'様式4-2_B（支出明細書）'!$S$2:$V$43,2,0)</f>
        <v>0</v>
      </c>
      <c r="N33" s="23">
        <f ca="1">VLOOKUP($L33,'様式4-2_B（支出明細書）'!$S$2:$V$43,3,0)</f>
        <v>0</v>
      </c>
      <c r="O33" s="23">
        <f ca="1">VLOOKUP($L33,'様式4-2_B（支出明細書）'!$S$2:$V$43,4,0)</f>
        <v>0</v>
      </c>
    </row>
    <row r="34" spans="1:15" ht="24" customHeight="1">
      <c r="A34" s="64" t="s">
        <v>39</v>
      </c>
      <c r="B34" s="62"/>
      <c r="C34" s="29">
        <f ca="1">M40+M41</f>
        <v>0</v>
      </c>
      <c r="D34" s="62"/>
      <c r="E34" s="63">
        <f ca="1">N40</f>
        <v>0</v>
      </c>
      <c r="F34" s="35">
        <f ca="1">O41</f>
        <v>0</v>
      </c>
      <c r="G34" s="147"/>
      <c r="H34" s="148"/>
      <c r="I34" s="49"/>
      <c r="J34" s="49"/>
      <c r="K34" s="46">
        <v>25</v>
      </c>
      <c r="L34" s="52" t="s">
        <v>135</v>
      </c>
      <c r="M34" s="17">
        <f ca="1">VLOOKUP($L34,'様式4-2_B（支出明細書）'!$S$2:$V$43,2,0)</f>
        <v>0</v>
      </c>
      <c r="N34" s="23">
        <f ca="1">VLOOKUP($L34,'様式4-2_B（支出明細書）'!$S$2:$V$43,3,0)</f>
        <v>0</v>
      </c>
      <c r="O34" s="23">
        <f ca="1">VLOOKUP($L34,'様式4-2_B（支出明細書）'!$S$2:$V$43,4,0)</f>
        <v>0</v>
      </c>
    </row>
    <row r="35" spans="1:15" ht="24" customHeight="1">
      <c r="A35" s="64" t="s">
        <v>40</v>
      </c>
      <c r="B35" s="62"/>
      <c r="C35" s="29">
        <f ca="1">M42+M43</f>
        <v>0</v>
      </c>
      <c r="D35" s="62"/>
      <c r="E35" s="63">
        <f ca="1">N42</f>
        <v>0</v>
      </c>
      <c r="F35" s="35">
        <f ca="1">O43</f>
        <v>0</v>
      </c>
      <c r="G35" s="147"/>
      <c r="H35" s="148"/>
      <c r="I35" s="49"/>
      <c r="J35" s="49"/>
      <c r="K35" s="46">
        <v>26</v>
      </c>
      <c r="L35" s="52" t="s">
        <v>144</v>
      </c>
      <c r="M35" s="17">
        <f ca="1">VLOOKUP($L35,'様式4-2_B（支出明細書）'!$S$2:$V$43,2,0)</f>
        <v>0</v>
      </c>
      <c r="N35" s="23">
        <f ca="1">VLOOKUP($L35,'様式4-2_B（支出明細書）'!$S$2:$V$43,3,0)</f>
        <v>0</v>
      </c>
      <c r="O35" s="23">
        <f ca="1">VLOOKUP($L35,'様式4-2_B（支出明細書）'!$S$2:$V$43,4,0)</f>
        <v>0</v>
      </c>
    </row>
    <row r="36" spans="1:15" ht="24" customHeight="1">
      <c r="A36" s="64" t="s">
        <v>63</v>
      </c>
      <c r="B36" s="62"/>
      <c r="C36" s="29">
        <f ca="1">M44+M45</f>
        <v>0</v>
      </c>
      <c r="D36" s="62"/>
      <c r="E36" s="63">
        <f ca="1">N44</f>
        <v>0</v>
      </c>
      <c r="F36" s="35">
        <f ca="1">O45</f>
        <v>0</v>
      </c>
      <c r="G36" s="147"/>
      <c r="H36" s="148"/>
      <c r="I36" s="49"/>
      <c r="J36" s="49"/>
      <c r="K36" s="46">
        <v>27</v>
      </c>
      <c r="L36" s="52" t="s">
        <v>136</v>
      </c>
      <c r="M36" s="17">
        <f ca="1">VLOOKUP($L36,'様式4-2_B（支出明細書）'!$S$2:$V$43,2,0)</f>
        <v>0</v>
      </c>
      <c r="N36" s="23">
        <f ca="1">VLOOKUP($L36,'様式4-2_B（支出明細書）'!$S$2:$V$43,3,0)</f>
        <v>0</v>
      </c>
      <c r="O36" s="23">
        <f ca="1">VLOOKUP($L36,'様式4-2_B（支出明細書）'!$S$2:$V$43,4,0)</f>
        <v>0</v>
      </c>
    </row>
    <row r="37" spans="1:15" ht="24" customHeight="1">
      <c r="A37" s="64" t="s">
        <v>41</v>
      </c>
      <c r="B37" s="62"/>
      <c r="C37" s="29">
        <f ca="1">M46+M47</f>
        <v>0</v>
      </c>
      <c r="D37" s="62"/>
      <c r="E37" s="63">
        <f ca="1">N46</f>
        <v>0</v>
      </c>
      <c r="F37" s="35">
        <f ca="1">O47</f>
        <v>0</v>
      </c>
      <c r="G37" s="147"/>
      <c r="H37" s="148"/>
      <c r="I37" s="49"/>
      <c r="J37" s="49"/>
      <c r="K37" s="46">
        <v>28</v>
      </c>
      <c r="L37" s="52" t="s">
        <v>145</v>
      </c>
      <c r="M37" s="17">
        <f ca="1">VLOOKUP($L37,'様式4-2_B（支出明細書）'!$S$2:$V$43,2,0)</f>
        <v>0</v>
      </c>
      <c r="N37" s="23">
        <f ca="1">VLOOKUP($L37,'様式4-2_B（支出明細書）'!$S$2:$V$43,3,0)</f>
        <v>0</v>
      </c>
      <c r="O37" s="23">
        <f ca="1">VLOOKUP($L37,'様式4-2_B（支出明細書）'!$S$2:$V$43,4,0)</f>
        <v>0</v>
      </c>
    </row>
    <row r="38" spans="1:15" ht="24" customHeight="1">
      <c r="A38" s="64" t="s">
        <v>42</v>
      </c>
      <c r="B38" s="62"/>
      <c r="C38" s="29">
        <f ca="1">M48+M49</f>
        <v>0</v>
      </c>
      <c r="D38" s="62"/>
      <c r="E38" s="63">
        <f ca="1">N48</f>
        <v>0</v>
      </c>
      <c r="F38" s="35">
        <f ca="1">O49</f>
        <v>0</v>
      </c>
      <c r="G38" s="147"/>
      <c r="H38" s="148"/>
      <c r="I38" s="49"/>
      <c r="J38" s="49"/>
      <c r="K38" s="46">
        <v>29</v>
      </c>
      <c r="L38" s="52" t="s">
        <v>137</v>
      </c>
      <c r="M38" s="17">
        <f ca="1">VLOOKUP($L38,'様式4-2_B（支出明細書）'!$S$2:$V$43,2,0)</f>
        <v>0</v>
      </c>
      <c r="N38" s="23">
        <f ca="1">VLOOKUP($L38,'様式4-2_B（支出明細書）'!$S$2:$V$43,3,0)</f>
        <v>0</v>
      </c>
      <c r="O38" s="23">
        <f ca="1">VLOOKUP($L38,'様式4-2_B（支出明細書）'!$S$2:$V$43,4,0)</f>
        <v>0</v>
      </c>
    </row>
    <row r="39" spans="1:15" ht="24" customHeight="1" thickBot="1">
      <c r="A39" s="65" t="s">
        <v>43</v>
      </c>
      <c r="B39" s="66"/>
      <c r="C39" s="30">
        <f ca="1">M50</f>
        <v>0</v>
      </c>
      <c r="D39" s="66"/>
      <c r="E39" s="67">
        <f ca="1">N50</f>
        <v>0</v>
      </c>
      <c r="F39" s="36">
        <f ca="1">O50</f>
        <v>0</v>
      </c>
      <c r="G39" s="166"/>
      <c r="H39" s="167"/>
      <c r="I39" s="49"/>
      <c r="J39" s="49"/>
      <c r="K39" s="46">
        <v>30</v>
      </c>
      <c r="L39" s="52" t="s">
        <v>146</v>
      </c>
      <c r="M39" s="17">
        <f ca="1">VLOOKUP($L39,'様式4-2_B（支出明細書）'!$S$2:$V$43,2,0)</f>
        <v>0</v>
      </c>
      <c r="N39" s="23">
        <f ca="1">VLOOKUP($L39,'様式4-2_B（支出明細書）'!$S$2:$V$43,3,0)</f>
        <v>0</v>
      </c>
      <c r="O39" s="23">
        <f ca="1">VLOOKUP($L39,'様式4-2_B（支出明細書）'!$S$2:$V$43,4,0)</f>
        <v>0</v>
      </c>
    </row>
    <row r="40" spans="1:15" ht="24" customHeight="1" thickTop="1">
      <c r="A40" s="56" t="s">
        <v>156</v>
      </c>
      <c r="B40" s="180">
        <f ca="1">SUM(C19:C39)</f>
        <v>0</v>
      </c>
      <c r="C40" s="181"/>
      <c r="D40" s="31" t="s">
        <v>159</v>
      </c>
      <c r="E40" s="32">
        <f ca="1">SUM(E19:E39)</f>
        <v>0</v>
      </c>
      <c r="F40" s="22">
        <f ca="1">SUM(F19:F39)</f>
        <v>0</v>
      </c>
      <c r="G40" s="168"/>
      <c r="H40" s="169"/>
      <c r="I40" s="49"/>
      <c r="J40" s="49"/>
      <c r="K40" s="46">
        <v>31</v>
      </c>
      <c r="L40" s="52" t="s">
        <v>138</v>
      </c>
      <c r="M40" s="17">
        <f ca="1">VLOOKUP($L40,'様式4-2_B（支出明細書）'!$S$2:$V$43,2,0)</f>
        <v>0</v>
      </c>
      <c r="N40" s="23">
        <f ca="1">VLOOKUP($L40,'様式4-2_B（支出明細書）'!$S$2:$V$43,3,0)</f>
        <v>0</v>
      </c>
      <c r="O40" s="23">
        <f ca="1">VLOOKUP($L40,'様式4-2_B（支出明細書）'!$S$2:$V$43,4,0)</f>
        <v>0</v>
      </c>
    </row>
    <row r="41" spans="1:15">
      <c r="A41" s="34"/>
      <c r="B41" s="34"/>
      <c r="C41" s="48"/>
      <c r="D41" s="48"/>
      <c r="E41" s="48"/>
      <c r="F41" s="48"/>
      <c r="G41" s="49"/>
      <c r="H41" s="49"/>
      <c r="I41" s="49"/>
      <c r="J41" s="49"/>
      <c r="K41" s="46">
        <v>32</v>
      </c>
      <c r="L41" s="52" t="s">
        <v>147</v>
      </c>
      <c r="M41" s="17">
        <f ca="1">VLOOKUP($L41,'様式4-2_B（支出明細書）'!$S$2:$V$43,2,0)</f>
        <v>0</v>
      </c>
      <c r="N41" s="23">
        <f ca="1">VLOOKUP($L41,'様式4-2_B（支出明細書）'!$S$2:$V$43,3,0)</f>
        <v>0</v>
      </c>
      <c r="O41" s="23">
        <f ca="1">VLOOKUP($L41,'様式4-2_B（支出明細書）'!$S$2:$V$43,4,0)</f>
        <v>0</v>
      </c>
    </row>
    <row r="42" spans="1:15">
      <c r="A42" s="162" t="s">
        <v>44</v>
      </c>
      <c r="B42" s="162"/>
      <c r="C42" s="163"/>
      <c r="D42" s="68"/>
      <c r="E42" s="172" t="s">
        <v>157</v>
      </c>
      <c r="F42" s="173"/>
      <c r="G42" s="170">
        <f ca="1">C16-E40</f>
        <v>0</v>
      </c>
      <c r="H42" s="50"/>
      <c r="I42" s="38"/>
      <c r="J42" s="38"/>
      <c r="K42" s="46">
        <v>33</v>
      </c>
      <c r="L42" s="52" t="s">
        <v>139</v>
      </c>
      <c r="M42" s="17">
        <f ca="1">VLOOKUP($L42,'様式4-2_B（支出明細書）'!$S$2:$V$43,2,0)</f>
        <v>0</v>
      </c>
      <c r="N42" s="23">
        <f ca="1">VLOOKUP($L42,'様式4-2_B（支出明細書）'!$S$2:$V$43,3,0)</f>
        <v>0</v>
      </c>
      <c r="O42" s="23">
        <f ca="1">VLOOKUP($L42,'様式4-2_B（支出明細書）'!$S$2:$V$43,4,0)</f>
        <v>0</v>
      </c>
    </row>
    <row r="43" spans="1:15">
      <c r="A43" s="164" t="s">
        <v>61</v>
      </c>
      <c r="B43" s="164"/>
      <c r="C43" s="165"/>
      <c r="D43" s="69"/>
      <c r="E43" s="174"/>
      <c r="F43" s="175"/>
      <c r="G43" s="171"/>
      <c r="H43" s="38"/>
      <c r="I43" s="38"/>
      <c r="J43" s="38"/>
      <c r="K43" s="46">
        <v>34</v>
      </c>
      <c r="L43" s="52" t="s">
        <v>148</v>
      </c>
      <c r="M43" s="17">
        <f ca="1">VLOOKUP($L43,'様式4-2_B（支出明細書）'!$S$2:$V$43,2,0)</f>
        <v>0</v>
      </c>
      <c r="N43" s="23">
        <f ca="1">VLOOKUP($L43,'様式4-2_B（支出明細書）'!$S$2:$V$43,3,0)</f>
        <v>0</v>
      </c>
      <c r="O43" s="23">
        <f ca="1">VLOOKUP($L43,'様式4-2_B（支出明細書）'!$S$2:$V$43,4,0)</f>
        <v>0</v>
      </c>
    </row>
    <row r="44" spans="1:15">
      <c r="A44" s="70"/>
      <c r="B44" s="70"/>
      <c r="C44" s="37"/>
      <c r="D44" s="37"/>
      <c r="E44" s="37"/>
      <c r="F44" s="37"/>
      <c r="G44" s="38"/>
      <c r="H44" s="38"/>
      <c r="I44" s="38"/>
      <c r="J44" s="38"/>
      <c r="K44" s="46">
        <v>35</v>
      </c>
      <c r="L44" s="52" t="s">
        <v>79</v>
      </c>
      <c r="M44" s="17">
        <f ca="1">VLOOKUP($L44,'様式4-2_B（支出明細書）'!$S$2:$V$43,2,0)</f>
        <v>0</v>
      </c>
      <c r="N44" s="23">
        <f ca="1">VLOOKUP($L44,'様式4-2_B（支出明細書）'!$S$2:$V$43,3,0)</f>
        <v>0</v>
      </c>
      <c r="O44" s="23">
        <f ca="1">VLOOKUP($L44,'様式4-2_B（支出明細書）'!$S$2:$V$43,4,0)</f>
        <v>0</v>
      </c>
    </row>
    <row r="45" spans="1:15" ht="14.25">
      <c r="A45" s="71" t="s">
        <v>62</v>
      </c>
      <c r="B45" s="71"/>
      <c r="C45" s="72"/>
      <c r="D45" s="72"/>
      <c r="E45" s="73"/>
      <c r="F45" s="73" t="s">
        <v>127</v>
      </c>
      <c r="G45" s="72"/>
      <c r="H45" s="71"/>
      <c r="I45" s="38"/>
      <c r="J45" s="38"/>
      <c r="K45" s="46">
        <v>36</v>
      </c>
      <c r="L45" s="52" t="s">
        <v>80</v>
      </c>
      <c r="M45" s="17">
        <f ca="1">VLOOKUP($L45,'様式4-2_B（支出明細書）'!$S$2:$V$43,2,0)</f>
        <v>0</v>
      </c>
      <c r="N45" s="23">
        <f ca="1">VLOOKUP($L45,'様式4-2_B（支出明細書）'!$S$2:$V$43,3,0)</f>
        <v>0</v>
      </c>
      <c r="O45" s="23">
        <f ca="1">VLOOKUP($L45,'様式4-2_B（支出明細書）'!$S$2:$V$43,4,0)</f>
        <v>0</v>
      </c>
    </row>
    <row r="46" spans="1:15">
      <c r="K46" s="46">
        <v>37</v>
      </c>
      <c r="L46" s="52" t="s">
        <v>140</v>
      </c>
      <c r="M46" s="17">
        <f ca="1">VLOOKUP($L46,'様式4-2_B（支出明細書）'!$S$2:$V$43,2,0)</f>
        <v>0</v>
      </c>
      <c r="N46" s="23">
        <f ca="1">VLOOKUP($L46,'様式4-2_B（支出明細書）'!$S$2:$V$43,3,0)</f>
        <v>0</v>
      </c>
      <c r="O46" s="23">
        <f ca="1">VLOOKUP($L46,'様式4-2_B（支出明細書）'!$S$2:$V$43,4,0)</f>
        <v>0</v>
      </c>
    </row>
    <row r="47" spans="1:15">
      <c r="A47" s="75" t="s">
        <v>45</v>
      </c>
      <c r="B47" s="75"/>
      <c r="K47" s="46">
        <v>38</v>
      </c>
      <c r="L47" s="52" t="s">
        <v>149</v>
      </c>
      <c r="M47" s="17">
        <f ca="1">VLOOKUP($L47,'様式4-2_B（支出明細書）'!$S$2:$V$43,2,0)</f>
        <v>0</v>
      </c>
      <c r="N47" s="23">
        <f ca="1">VLOOKUP($L47,'様式4-2_B（支出明細書）'!$S$2:$V$43,3,0)</f>
        <v>0</v>
      </c>
      <c r="O47" s="23">
        <f ca="1">VLOOKUP($L47,'様式4-2_B（支出明細書）'!$S$2:$V$43,4,0)</f>
        <v>0</v>
      </c>
    </row>
    <row r="48" spans="1:15">
      <c r="K48" s="46">
        <v>39</v>
      </c>
      <c r="L48" s="52" t="s">
        <v>141</v>
      </c>
      <c r="M48" s="17">
        <f ca="1">VLOOKUP($L48,'様式4-2_B（支出明細書）'!$S$2:$V$43,2,0)</f>
        <v>0</v>
      </c>
      <c r="N48" s="23">
        <f ca="1">VLOOKUP($L48,'様式4-2_B（支出明細書）'!$S$2:$V$43,3,0)</f>
        <v>0</v>
      </c>
      <c r="O48" s="23">
        <f ca="1">VLOOKUP($L48,'様式4-2_B（支出明細書）'!$S$2:$V$43,4,0)</f>
        <v>0</v>
      </c>
    </row>
    <row r="49" spans="11:15">
      <c r="K49" s="46">
        <v>40</v>
      </c>
      <c r="L49" s="52" t="s">
        <v>150</v>
      </c>
      <c r="M49" s="17">
        <f ca="1">VLOOKUP($L49,'様式4-2_B（支出明細書）'!$S$2:$V$43,2,0)</f>
        <v>0</v>
      </c>
      <c r="N49" s="23">
        <f ca="1">VLOOKUP($L49,'様式4-2_B（支出明細書）'!$S$2:$V$43,3,0)</f>
        <v>0</v>
      </c>
      <c r="O49" s="23">
        <f ca="1">VLOOKUP($L49,'様式4-2_B（支出明細書）'!$S$2:$V$43,4,0)</f>
        <v>0</v>
      </c>
    </row>
    <row r="50" spans="11:15" ht="14.25" thickBot="1">
      <c r="K50" s="46">
        <v>41</v>
      </c>
      <c r="L50" s="76" t="s">
        <v>81</v>
      </c>
      <c r="M50" s="18">
        <f ca="1">VLOOKUP($L50,'様式4-2_B（支出明細書）'!$S$2:$V$43,2,0)</f>
        <v>0</v>
      </c>
      <c r="N50" s="24">
        <f ca="1">VLOOKUP($L50,'様式4-2_B（支出明細書）'!$S$2:$V$43,3,0)</f>
        <v>0</v>
      </c>
      <c r="O50" s="24">
        <f ca="1">VLOOKUP($L50,'様式4-2_B（支出明細書）'!$S$2:$V$43,4,0)</f>
        <v>0</v>
      </c>
    </row>
    <row r="51" spans="11:15" ht="14.25" thickTop="1">
      <c r="K51" s="46"/>
      <c r="L51" s="77" t="s">
        <v>36</v>
      </c>
      <c r="M51" s="78">
        <f ca="1">SUM(M10:M50)</f>
        <v>0</v>
      </c>
      <c r="N51" s="79">
        <f t="shared" ref="N51:O51" ca="1" si="0">SUM(N10:N50)</f>
        <v>0</v>
      </c>
      <c r="O51" s="79">
        <f t="shared" ca="1" si="0"/>
        <v>0</v>
      </c>
    </row>
  </sheetData>
  <sheetProtection sheet="1" scenarios="1" formatCells="0"/>
  <mergeCells count="48">
    <mergeCell ref="B13:C13"/>
    <mergeCell ref="B14:C14"/>
    <mergeCell ref="B15:C15"/>
    <mergeCell ref="B40:C40"/>
    <mergeCell ref="G27:H27"/>
    <mergeCell ref="D18:E18"/>
    <mergeCell ref="D13:H13"/>
    <mergeCell ref="D14:H14"/>
    <mergeCell ref="D15:H15"/>
    <mergeCell ref="D16:H16"/>
    <mergeCell ref="G18:H18"/>
    <mergeCell ref="G19:H19"/>
    <mergeCell ref="G23:H23"/>
    <mergeCell ref="G24:H24"/>
    <mergeCell ref="G25:H25"/>
    <mergeCell ref="G26:H26"/>
    <mergeCell ref="A42:C42"/>
    <mergeCell ref="A43:C43"/>
    <mergeCell ref="G28:H28"/>
    <mergeCell ref="G29:H29"/>
    <mergeCell ref="G30:H30"/>
    <mergeCell ref="G31:H31"/>
    <mergeCell ref="G37:H37"/>
    <mergeCell ref="G38:H38"/>
    <mergeCell ref="G39:H39"/>
    <mergeCell ref="G40:H40"/>
    <mergeCell ref="G32:H32"/>
    <mergeCell ref="G33:H33"/>
    <mergeCell ref="G34:H34"/>
    <mergeCell ref="G42:G43"/>
    <mergeCell ref="E42:F43"/>
    <mergeCell ref="G36:H36"/>
    <mergeCell ref="G35:H35"/>
    <mergeCell ref="L9:M9"/>
    <mergeCell ref="F10:H10"/>
    <mergeCell ref="A2:H2"/>
    <mergeCell ref="G3:H3"/>
    <mergeCell ref="G5:H5"/>
    <mergeCell ref="G6:H6"/>
    <mergeCell ref="G7:H7"/>
    <mergeCell ref="G8:H8"/>
    <mergeCell ref="G9:H9"/>
    <mergeCell ref="D12:H12"/>
    <mergeCell ref="B12:C12"/>
    <mergeCell ref="G20:H20"/>
    <mergeCell ref="G21:H21"/>
    <mergeCell ref="G22:H22"/>
    <mergeCell ref="B18:C18"/>
  </mergeCells>
  <phoneticPr fontId="4"/>
  <hyperlinks>
    <hyperlink ref="A43" r:id="rId1"/>
  </hyperlinks>
  <pageMargins left="0.9055118110236221" right="0.39370078740157483" top="0.39370078740157483" bottom="0.15748031496062992" header="0" footer="0"/>
  <pageSetup paperSize="9" scale="76" orientation="portrait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4"/>
  <sheetViews>
    <sheetView zoomScale="85" zoomScaleNormal="85" workbookViewId="0">
      <selection activeCell="I18" sqref="I18"/>
    </sheetView>
  </sheetViews>
  <sheetFormatPr defaultColWidth="8.875" defaultRowHeight="13.5"/>
  <cols>
    <col min="1" max="1" width="3.875" style="39" customWidth="1"/>
    <col min="2" max="2" width="16.375" style="39" customWidth="1"/>
    <col min="3" max="3" width="7.875" style="39" customWidth="1"/>
    <col min="4" max="5" width="5.25" style="39" customWidth="1"/>
    <col min="6" max="6" width="30.375" style="39" customWidth="1"/>
    <col min="7" max="7" width="42.5" style="74" customWidth="1"/>
    <col min="8" max="10" width="12.625" style="39" customWidth="1"/>
    <col min="11" max="11" width="15" style="39" customWidth="1"/>
    <col min="12" max="12" width="14" style="39" customWidth="1"/>
    <col min="13" max="13" width="3.5" style="39" customWidth="1"/>
    <col min="14" max="14" width="18" style="39" hidden="1" customWidth="1"/>
    <col min="15" max="16" width="13.625" style="39" hidden="1" customWidth="1"/>
    <col min="17" max="17" width="3.75" style="39" customWidth="1"/>
    <col min="18" max="18" width="12.25" style="39" bestFit="1" customWidth="1"/>
    <col min="19" max="19" width="22.625" style="39" bestFit="1" customWidth="1"/>
    <col min="20" max="16384" width="8.875" style="39"/>
  </cols>
  <sheetData>
    <row r="1" spans="1:22" ht="28.5" customHeight="1" thickBot="1">
      <c r="A1" s="8" t="s">
        <v>125</v>
      </c>
      <c r="B1" s="8" t="s">
        <v>46</v>
      </c>
      <c r="D1" s="8"/>
      <c r="E1" s="8"/>
      <c r="F1" s="9" t="s">
        <v>176</v>
      </c>
      <c r="G1" s="10"/>
      <c r="H1" s="11"/>
      <c r="I1" s="196" t="s">
        <v>82</v>
      </c>
      <c r="J1" s="196"/>
      <c r="K1" s="193" t="s">
        <v>47</v>
      </c>
      <c r="L1" s="193"/>
      <c r="M1" s="80"/>
      <c r="N1" s="80" t="s">
        <v>126</v>
      </c>
      <c r="O1" s="80" t="s">
        <v>67</v>
      </c>
      <c r="P1" s="80" t="s">
        <v>68</v>
      </c>
      <c r="Q1" s="80"/>
      <c r="R1" s="194" t="s">
        <v>10</v>
      </c>
      <c r="S1" s="195"/>
      <c r="T1" s="87" t="s">
        <v>122</v>
      </c>
      <c r="U1" s="87" t="s">
        <v>123</v>
      </c>
      <c r="V1" s="140" t="s">
        <v>124</v>
      </c>
    </row>
    <row r="2" spans="1:22" ht="20.100000000000001" customHeight="1">
      <c r="B2" s="81" t="s">
        <v>20</v>
      </c>
      <c r="C2" s="82" t="s">
        <v>51</v>
      </c>
      <c r="D2" s="81" t="s">
        <v>56</v>
      </c>
      <c r="E2" s="81" t="s">
        <v>57</v>
      </c>
      <c r="F2" s="83" t="s">
        <v>48</v>
      </c>
      <c r="G2" s="83" t="s">
        <v>49</v>
      </c>
      <c r="H2" s="84" t="s">
        <v>50</v>
      </c>
      <c r="I2" s="85" t="s">
        <v>121</v>
      </c>
      <c r="J2" s="86" t="s">
        <v>120</v>
      </c>
      <c r="K2" s="85" t="s">
        <v>52</v>
      </c>
      <c r="L2" s="86" t="s">
        <v>53</v>
      </c>
      <c r="M2" s="87"/>
      <c r="N2" s="88" t="s">
        <v>128</v>
      </c>
      <c r="O2" s="88" t="s">
        <v>128</v>
      </c>
      <c r="P2" s="88" t="s">
        <v>151</v>
      </c>
      <c r="Q2" s="89"/>
      <c r="R2" s="90">
        <v>1</v>
      </c>
      <c r="S2" s="91" t="s">
        <v>128</v>
      </c>
      <c r="T2" s="92">
        <f ca="1">SUMIF($B$3:$I$62,$S2,$H$3:$H$62)</f>
        <v>0</v>
      </c>
      <c r="U2" s="93">
        <f ca="1">SUMIF($B$3:$I$62,$S2,$I$3:$I$62)</f>
        <v>0</v>
      </c>
      <c r="V2" s="94">
        <f ca="1">SUMIF($B$3:$I$62,$S2,$J$3:$J$62)</f>
        <v>0</v>
      </c>
    </row>
    <row r="3" spans="1:22" ht="20.100000000000001" customHeight="1">
      <c r="A3" s="95">
        <v>1</v>
      </c>
      <c r="B3" s="96"/>
      <c r="C3" s="46"/>
      <c r="D3" s="46"/>
      <c r="E3" s="46"/>
      <c r="F3" s="97"/>
      <c r="G3" s="98"/>
      <c r="H3" s="99"/>
      <c r="I3" s="100" t="str">
        <f t="shared" ref="I3:I62" si="0">IF(COUNTIF($O$1:$O$21,B3),H3,"")</f>
        <v/>
      </c>
      <c r="J3" s="100" t="str">
        <f>IF(COUNTIF($P$1:$P$22,B3),H3,"")</f>
        <v/>
      </c>
      <c r="K3" s="101"/>
      <c r="L3" s="102"/>
      <c r="M3" s="87"/>
      <c r="N3" s="88" t="s">
        <v>151</v>
      </c>
      <c r="O3" s="103" t="s">
        <v>129</v>
      </c>
      <c r="P3" s="103" t="s">
        <v>152</v>
      </c>
      <c r="Q3" s="89"/>
      <c r="R3" s="104">
        <v>2</v>
      </c>
      <c r="S3" s="91" t="s">
        <v>151</v>
      </c>
      <c r="T3" s="105">
        <f t="shared" ref="T3:T42" ca="1" si="1">SUMIF($B$3:$I$62,$S3,$H$3:$H$62)</f>
        <v>0</v>
      </c>
      <c r="U3" s="106">
        <f t="shared" ref="U3:U42" ca="1" si="2">SUMIF($B$3:$I$62,$S3,$I$3:$I$62)</f>
        <v>0</v>
      </c>
      <c r="V3" s="107">
        <f t="shared" ref="V3:V41" ca="1" si="3">SUMIF($B$3:$I$62,$S3,$J$3:$J$62)</f>
        <v>0</v>
      </c>
    </row>
    <row r="4" spans="1:22" ht="20.100000000000001" customHeight="1">
      <c r="A4" s="95">
        <v>2</v>
      </c>
      <c r="B4" s="96"/>
      <c r="C4" s="46"/>
      <c r="D4" s="46"/>
      <c r="E4" s="46"/>
      <c r="F4" s="108"/>
      <c r="G4" s="109"/>
      <c r="H4" s="99"/>
      <c r="I4" s="100" t="str">
        <f t="shared" si="0"/>
        <v/>
      </c>
      <c r="J4" s="110" t="str">
        <f t="shared" ref="J4:J62" si="4">IF(COUNTIF($P$1:$P$22,B4),H4,"")</f>
        <v/>
      </c>
      <c r="K4" s="101"/>
      <c r="L4" s="102"/>
      <c r="M4" s="87"/>
      <c r="N4" s="103" t="s">
        <v>129</v>
      </c>
      <c r="O4" s="103" t="s">
        <v>130</v>
      </c>
      <c r="P4" s="103" t="s">
        <v>153</v>
      </c>
      <c r="Q4" s="89"/>
      <c r="R4" s="104">
        <v>3</v>
      </c>
      <c r="S4" s="111" t="s">
        <v>129</v>
      </c>
      <c r="T4" s="112">
        <f t="shared" ca="1" si="1"/>
        <v>0</v>
      </c>
      <c r="U4" s="113">
        <f t="shared" ca="1" si="2"/>
        <v>0</v>
      </c>
      <c r="V4" s="114">
        <f t="shared" ca="1" si="3"/>
        <v>0</v>
      </c>
    </row>
    <row r="5" spans="1:22" ht="20.100000000000001" customHeight="1">
      <c r="A5" s="95">
        <v>3</v>
      </c>
      <c r="B5" s="96"/>
      <c r="C5" s="46"/>
      <c r="D5" s="46"/>
      <c r="E5" s="46"/>
      <c r="F5" s="108"/>
      <c r="G5" s="109"/>
      <c r="H5" s="99"/>
      <c r="I5" s="100" t="str">
        <f t="shared" si="0"/>
        <v/>
      </c>
      <c r="J5" s="110" t="str">
        <f t="shared" si="4"/>
        <v/>
      </c>
      <c r="K5" s="101"/>
      <c r="L5" s="102"/>
      <c r="M5" s="87"/>
      <c r="N5" s="103" t="s">
        <v>152</v>
      </c>
      <c r="O5" s="103" t="s">
        <v>131</v>
      </c>
      <c r="P5" s="103" t="s">
        <v>154</v>
      </c>
      <c r="Q5" s="115"/>
      <c r="R5" s="104">
        <v>4</v>
      </c>
      <c r="S5" s="111" t="s">
        <v>152</v>
      </c>
      <c r="T5" s="112">
        <f t="shared" ca="1" si="1"/>
        <v>0</v>
      </c>
      <c r="U5" s="113">
        <f t="shared" ca="1" si="2"/>
        <v>0</v>
      </c>
      <c r="V5" s="114">
        <f t="shared" ca="1" si="3"/>
        <v>0</v>
      </c>
    </row>
    <row r="6" spans="1:22" ht="20.100000000000001" customHeight="1">
      <c r="A6" s="95">
        <v>4</v>
      </c>
      <c r="B6" s="96"/>
      <c r="C6" s="46"/>
      <c r="D6" s="46"/>
      <c r="E6" s="46"/>
      <c r="F6" s="108"/>
      <c r="G6" s="109"/>
      <c r="H6" s="99"/>
      <c r="I6" s="100" t="str">
        <f t="shared" si="0"/>
        <v/>
      </c>
      <c r="J6" s="110" t="str">
        <f t="shared" si="4"/>
        <v/>
      </c>
      <c r="K6" s="101"/>
      <c r="L6" s="102"/>
      <c r="M6" s="87"/>
      <c r="N6" s="103" t="s">
        <v>130</v>
      </c>
      <c r="O6" s="103" t="s">
        <v>132</v>
      </c>
      <c r="P6" s="103" t="s">
        <v>155</v>
      </c>
      <c r="Q6" s="115"/>
      <c r="R6" s="104">
        <v>5</v>
      </c>
      <c r="S6" s="111" t="s">
        <v>130</v>
      </c>
      <c r="T6" s="112">
        <f t="shared" ca="1" si="1"/>
        <v>0</v>
      </c>
      <c r="U6" s="113">
        <f t="shared" ca="1" si="2"/>
        <v>0</v>
      </c>
      <c r="V6" s="114">
        <f t="shared" ca="1" si="3"/>
        <v>0</v>
      </c>
    </row>
    <row r="7" spans="1:22" ht="20.100000000000001" customHeight="1">
      <c r="A7" s="95">
        <v>5</v>
      </c>
      <c r="B7" s="96"/>
      <c r="C7" s="46"/>
      <c r="D7" s="46"/>
      <c r="E7" s="46"/>
      <c r="F7" s="108"/>
      <c r="G7" s="109"/>
      <c r="H7" s="99"/>
      <c r="I7" s="100" t="str">
        <f t="shared" si="0"/>
        <v/>
      </c>
      <c r="J7" s="110" t="str">
        <f t="shared" si="4"/>
        <v/>
      </c>
      <c r="K7" s="101"/>
      <c r="L7" s="102"/>
      <c r="M7" s="87"/>
      <c r="N7" s="103" t="s">
        <v>153</v>
      </c>
      <c r="O7" s="88" t="s">
        <v>69</v>
      </c>
      <c r="P7" s="88" t="s">
        <v>70</v>
      </c>
      <c r="Q7" s="115"/>
      <c r="R7" s="104">
        <v>6</v>
      </c>
      <c r="S7" s="111" t="s">
        <v>153</v>
      </c>
      <c r="T7" s="112">
        <f t="shared" ca="1" si="1"/>
        <v>0</v>
      </c>
      <c r="U7" s="113">
        <f t="shared" ca="1" si="2"/>
        <v>0</v>
      </c>
      <c r="V7" s="114">
        <f t="shared" ca="1" si="3"/>
        <v>0</v>
      </c>
    </row>
    <row r="8" spans="1:22" ht="20.100000000000001" customHeight="1">
      <c r="A8" s="95">
        <v>6</v>
      </c>
      <c r="B8" s="96"/>
      <c r="C8" s="46"/>
      <c r="D8" s="46"/>
      <c r="E8" s="46"/>
      <c r="F8" s="108"/>
      <c r="G8" s="109"/>
      <c r="H8" s="99"/>
      <c r="I8" s="100" t="str">
        <f t="shared" si="0"/>
        <v/>
      </c>
      <c r="J8" s="110" t="str">
        <f t="shared" si="4"/>
        <v/>
      </c>
      <c r="K8" s="101"/>
      <c r="L8" s="102"/>
      <c r="M8" s="87"/>
      <c r="N8" s="103" t="s">
        <v>131</v>
      </c>
      <c r="O8" s="103" t="s">
        <v>71</v>
      </c>
      <c r="P8" s="103" t="s">
        <v>72</v>
      </c>
      <c r="Q8" s="115"/>
      <c r="R8" s="104">
        <v>7</v>
      </c>
      <c r="S8" s="111" t="s">
        <v>131</v>
      </c>
      <c r="T8" s="112">
        <f t="shared" ca="1" si="1"/>
        <v>0</v>
      </c>
      <c r="U8" s="113">
        <f t="shared" ca="1" si="2"/>
        <v>0</v>
      </c>
      <c r="V8" s="114">
        <f t="shared" ca="1" si="3"/>
        <v>0</v>
      </c>
    </row>
    <row r="9" spans="1:22" ht="20.100000000000001" customHeight="1">
      <c r="A9" s="95">
        <v>7</v>
      </c>
      <c r="B9" s="96"/>
      <c r="C9" s="46"/>
      <c r="D9" s="46"/>
      <c r="E9" s="46"/>
      <c r="F9" s="108"/>
      <c r="G9" s="116"/>
      <c r="H9" s="99"/>
      <c r="I9" s="100" t="str">
        <f t="shared" si="0"/>
        <v/>
      </c>
      <c r="J9" s="110" t="str">
        <f t="shared" si="4"/>
        <v/>
      </c>
      <c r="K9" s="101"/>
      <c r="L9" s="102"/>
      <c r="M9" s="87"/>
      <c r="N9" s="103" t="s">
        <v>154</v>
      </c>
      <c r="O9" s="103" t="s">
        <v>133</v>
      </c>
      <c r="P9" s="103" t="s">
        <v>142</v>
      </c>
      <c r="Q9" s="115"/>
      <c r="R9" s="104">
        <v>8</v>
      </c>
      <c r="S9" s="111" t="s">
        <v>154</v>
      </c>
      <c r="T9" s="112">
        <f t="shared" ca="1" si="1"/>
        <v>0</v>
      </c>
      <c r="U9" s="113">
        <f t="shared" ca="1" si="2"/>
        <v>0</v>
      </c>
      <c r="V9" s="114">
        <f t="shared" ca="1" si="3"/>
        <v>0</v>
      </c>
    </row>
    <row r="10" spans="1:22" ht="20.100000000000001" customHeight="1">
      <c r="A10" s="95">
        <v>8</v>
      </c>
      <c r="B10" s="96"/>
      <c r="C10" s="46"/>
      <c r="D10" s="46"/>
      <c r="E10" s="46"/>
      <c r="F10" s="108"/>
      <c r="G10" s="109"/>
      <c r="H10" s="99"/>
      <c r="I10" s="100" t="str">
        <f t="shared" si="0"/>
        <v/>
      </c>
      <c r="J10" s="110" t="str">
        <f t="shared" si="4"/>
        <v/>
      </c>
      <c r="K10" s="101"/>
      <c r="L10" s="102"/>
      <c r="M10" s="87"/>
      <c r="N10" s="103" t="s">
        <v>132</v>
      </c>
      <c r="O10" s="103" t="s">
        <v>73</v>
      </c>
      <c r="P10" s="103" t="s">
        <v>74</v>
      </c>
      <c r="Q10" s="115"/>
      <c r="R10" s="104">
        <v>9</v>
      </c>
      <c r="S10" s="103" t="s">
        <v>132</v>
      </c>
      <c r="T10" s="112">
        <f t="shared" ca="1" si="1"/>
        <v>0</v>
      </c>
      <c r="U10" s="113">
        <f t="shared" ca="1" si="2"/>
        <v>0</v>
      </c>
      <c r="V10" s="114">
        <f t="shared" ca="1" si="3"/>
        <v>0</v>
      </c>
    </row>
    <row r="11" spans="1:22" ht="20.100000000000001" customHeight="1">
      <c r="A11" s="95">
        <v>9</v>
      </c>
      <c r="B11" s="96"/>
      <c r="C11" s="46"/>
      <c r="D11" s="46"/>
      <c r="E11" s="46"/>
      <c r="F11" s="108"/>
      <c r="G11" s="109"/>
      <c r="H11" s="99"/>
      <c r="I11" s="100" t="str">
        <f t="shared" si="0"/>
        <v/>
      </c>
      <c r="J11" s="110" t="str">
        <f t="shared" si="4"/>
        <v/>
      </c>
      <c r="K11" s="101"/>
      <c r="L11" s="102"/>
      <c r="M11" s="87"/>
      <c r="N11" s="103" t="s">
        <v>155</v>
      </c>
      <c r="O11" s="103" t="s">
        <v>134</v>
      </c>
      <c r="P11" s="103" t="s">
        <v>143</v>
      </c>
      <c r="Q11" s="115"/>
      <c r="R11" s="104">
        <v>10</v>
      </c>
      <c r="S11" s="103" t="s">
        <v>155</v>
      </c>
      <c r="T11" s="112">
        <f t="shared" ca="1" si="1"/>
        <v>0</v>
      </c>
      <c r="U11" s="113">
        <f t="shared" ca="1" si="2"/>
        <v>0</v>
      </c>
      <c r="V11" s="114">
        <f t="shared" ca="1" si="3"/>
        <v>0</v>
      </c>
    </row>
    <row r="12" spans="1:22" ht="20.100000000000001" customHeight="1">
      <c r="A12" s="95">
        <v>10</v>
      </c>
      <c r="B12" s="96"/>
      <c r="C12" s="46"/>
      <c r="D12" s="46"/>
      <c r="E12" s="46"/>
      <c r="F12" s="108"/>
      <c r="G12" s="109"/>
      <c r="H12" s="99"/>
      <c r="I12" s="100" t="str">
        <f t="shared" si="0"/>
        <v/>
      </c>
      <c r="J12" s="110" t="str">
        <f t="shared" si="4"/>
        <v/>
      </c>
      <c r="K12" s="101"/>
      <c r="L12" s="102"/>
      <c r="M12" s="87"/>
      <c r="N12" s="88" t="s">
        <v>69</v>
      </c>
      <c r="O12" s="103" t="s">
        <v>75</v>
      </c>
      <c r="P12" s="103" t="s">
        <v>76</v>
      </c>
      <c r="Q12" s="89"/>
      <c r="R12" s="104">
        <v>11</v>
      </c>
      <c r="S12" s="91" t="s">
        <v>69</v>
      </c>
      <c r="T12" s="112">
        <f t="shared" ca="1" si="1"/>
        <v>0</v>
      </c>
      <c r="U12" s="113">
        <f t="shared" ca="1" si="2"/>
        <v>0</v>
      </c>
      <c r="V12" s="114">
        <f t="shared" ca="1" si="3"/>
        <v>0</v>
      </c>
    </row>
    <row r="13" spans="1:22" ht="20.100000000000001" customHeight="1">
      <c r="A13" s="95">
        <v>11</v>
      </c>
      <c r="B13" s="96"/>
      <c r="C13" s="46"/>
      <c r="D13" s="46"/>
      <c r="E13" s="46"/>
      <c r="F13" s="108"/>
      <c r="G13" s="109"/>
      <c r="H13" s="99"/>
      <c r="I13" s="100" t="str">
        <f t="shared" si="0"/>
        <v/>
      </c>
      <c r="J13" s="110" t="str">
        <f t="shared" si="4"/>
        <v/>
      </c>
      <c r="K13" s="101"/>
      <c r="L13" s="102"/>
      <c r="M13" s="87"/>
      <c r="N13" s="88" t="s">
        <v>70</v>
      </c>
      <c r="O13" s="103" t="s">
        <v>77</v>
      </c>
      <c r="P13" s="103" t="s">
        <v>78</v>
      </c>
      <c r="Q13" s="89"/>
      <c r="R13" s="104">
        <v>12</v>
      </c>
      <c r="S13" s="91" t="s">
        <v>70</v>
      </c>
      <c r="T13" s="112">
        <f t="shared" ca="1" si="1"/>
        <v>0</v>
      </c>
      <c r="U13" s="113">
        <f t="shared" ca="1" si="2"/>
        <v>0</v>
      </c>
      <c r="V13" s="114">
        <f t="shared" ca="1" si="3"/>
        <v>0</v>
      </c>
    </row>
    <row r="14" spans="1:22" ht="20.100000000000001" customHeight="1">
      <c r="A14" s="95">
        <v>12</v>
      </c>
      <c r="B14" s="96"/>
      <c r="C14" s="46"/>
      <c r="D14" s="46"/>
      <c r="E14" s="46"/>
      <c r="F14" s="108"/>
      <c r="G14" s="109"/>
      <c r="H14" s="99"/>
      <c r="I14" s="100" t="str">
        <f t="shared" si="0"/>
        <v/>
      </c>
      <c r="J14" s="110" t="str">
        <f t="shared" si="4"/>
        <v/>
      </c>
      <c r="K14" s="101"/>
      <c r="L14" s="102"/>
      <c r="M14" s="87"/>
      <c r="N14" s="103" t="s">
        <v>71</v>
      </c>
      <c r="O14" s="103" t="s">
        <v>135</v>
      </c>
      <c r="P14" s="103" t="s">
        <v>144</v>
      </c>
      <c r="Q14" s="117"/>
      <c r="R14" s="104">
        <v>13</v>
      </c>
      <c r="S14" s="111" t="s">
        <v>71</v>
      </c>
      <c r="T14" s="112">
        <f t="shared" ca="1" si="1"/>
        <v>0</v>
      </c>
      <c r="U14" s="113">
        <f t="shared" ca="1" si="2"/>
        <v>0</v>
      </c>
      <c r="V14" s="114">
        <f t="shared" ca="1" si="3"/>
        <v>0</v>
      </c>
    </row>
    <row r="15" spans="1:22" ht="20.100000000000001" customHeight="1">
      <c r="A15" s="95">
        <v>13</v>
      </c>
      <c r="B15" s="96"/>
      <c r="C15" s="46"/>
      <c r="D15" s="46"/>
      <c r="E15" s="46"/>
      <c r="F15" s="108"/>
      <c r="G15" s="109"/>
      <c r="H15" s="99"/>
      <c r="I15" s="100" t="str">
        <f t="shared" si="0"/>
        <v/>
      </c>
      <c r="J15" s="110" t="str">
        <f t="shared" si="4"/>
        <v/>
      </c>
      <c r="K15" s="101"/>
      <c r="L15" s="102"/>
      <c r="M15" s="87"/>
      <c r="N15" s="103" t="s">
        <v>72</v>
      </c>
      <c r="O15" s="103" t="s">
        <v>136</v>
      </c>
      <c r="P15" s="103" t="s">
        <v>145</v>
      </c>
      <c r="Q15" s="117"/>
      <c r="R15" s="104">
        <v>14</v>
      </c>
      <c r="S15" s="111" t="s">
        <v>72</v>
      </c>
      <c r="T15" s="112">
        <f t="shared" ca="1" si="1"/>
        <v>0</v>
      </c>
      <c r="U15" s="113">
        <f t="shared" ca="1" si="2"/>
        <v>0</v>
      </c>
      <c r="V15" s="114">
        <f t="shared" ca="1" si="3"/>
        <v>0</v>
      </c>
    </row>
    <row r="16" spans="1:22" ht="20.100000000000001" customHeight="1">
      <c r="A16" s="95">
        <v>14</v>
      </c>
      <c r="B16" s="96"/>
      <c r="C16" s="46"/>
      <c r="D16" s="46"/>
      <c r="E16" s="46"/>
      <c r="F16" s="108"/>
      <c r="G16" s="109"/>
      <c r="H16" s="99"/>
      <c r="I16" s="100" t="str">
        <f t="shared" si="0"/>
        <v/>
      </c>
      <c r="J16" s="110" t="str">
        <f t="shared" si="4"/>
        <v/>
      </c>
      <c r="K16" s="101"/>
      <c r="L16" s="102"/>
      <c r="M16" s="87"/>
      <c r="N16" s="103" t="s">
        <v>133</v>
      </c>
      <c r="O16" s="103" t="s">
        <v>137</v>
      </c>
      <c r="P16" s="103" t="s">
        <v>146</v>
      </c>
      <c r="Q16" s="117"/>
      <c r="R16" s="104">
        <v>15</v>
      </c>
      <c r="S16" s="111" t="s">
        <v>133</v>
      </c>
      <c r="T16" s="112">
        <f t="shared" ca="1" si="1"/>
        <v>0</v>
      </c>
      <c r="U16" s="113">
        <f t="shared" ca="1" si="2"/>
        <v>0</v>
      </c>
      <c r="V16" s="114">
        <f t="shared" ca="1" si="3"/>
        <v>0</v>
      </c>
    </row>
    <row r="17" spans="1:22" ht="20.100000000000001" customHeight="1">
      <c r="A17" s="95">
        <v>15</v>
      </c>
      <c r="B17" s="96"/>
      <c r="C17" s="46"/>
      <c r="D17" s="46"/>
      <c r="E17" s="46"/>
      <c r="F17" s="108"/>
      <c r="G17" s="109"/>
      <c r="H17" s="99"/>
      <c r="I17" s="100" t="str">
        <f t="shared" si="0"/>
        <v/>
      </c>
      <c r="J17" s="110" t="str">
        <f t="shared" si="4"/>
        <v/>
      </c>
      <c r="K17" s="101"/>
      <c r="L17" s="102"/>
      <c r="M17" s="87"/>
      <c r="N17" s="103" t="s">
        <v>142</v>
      </c>
      <c r="O17" s="103" t="s">
        <v>138</v>
      </c>
      <c r="P17" s="103" t="s">
        <v>147</v>
      </c>
      <c r="Q17" s="117"/>
      <c r="R17" s="104">
        <v>16</v>
      </c>
      <c r="S17" s="111" t="s">
        <v>142</v>
      </c>
      <c r="T17" s="112">
        <f t="shared" ca="1" si="1"/>
        <v>0</v>
      </c>
      <c r="U17" s="113">
        <f t="shared" ca="1" si="2"/>
        <v>0</v>
      </c>
      <c r="V17" s="114">
        <f t="shared" ca="1" si="3"/>
        <v>0</v>
      </c>
    </row>
    <row r="18" spans="1:22" ht="20.100000000000001" customHeight="1">
      <c r="A18" s="95">
        <v>16</v>
      </c>
      <c r="B18" s="96"/>
      <c r="C18" s="46"/>
      <c r="D18" s="46"/>
      <c r="E18" s="46"/>
      <c r="F18" s="108"/>
      <c r="G18" s="108"/>
      <c r="H18" s="99"/>
      <c r="I18" s="100" t="str">
        <f t="shared" si="0"/>
        <v/>
      </c>
      <c r="J18" s="110" t="str">
        <f t="shared" si="4"/>
        <v/>
      </c>
      <c r="K18" s="118"/>
      <c r="L18" s="102"/>
      <c r="M18" s="87"/>
      <c r="N18" s="103" t="s">
        <v>73</v>
      </c>
      <c r="O18" s="103" t="s">
        <v>139</v>
      </c>
      <c r="P18" s="103" t="s">
        <v>148</v>
      </c>
      <c r="Q18" s="117"/>
      <c r="R18" s="104">
        <v>17</v>
      </c>
      <c r="S18" s="111" t="s">
        <v>73</v>
      </c>
      <c r="T18" s="112">
        <f t="shared" ca="1" si="1"/>
        <v>0</v>
      </c>
      <c r="U18" s="113">
        <f t="shared" ca="1" si="2"/>
        <v>0</v>
      </c>
      <c r="V18" s="114">
        <f t="shared" ca="1" si="3"/>
        <v>0</v>
      </c>
    </row>
    <row r="19" spans="1:22" ht="20.100000000000001" customHeight="1">
      <c r="A19" s="95">
        <v>17</v>
      </c>
      <c r="B19" s="96"/>
      <c r="C19" s="46"/>
      <c r="D19" s="46"/>
      <c r="E19" s="46"/>
      <c r="F19" s="108"/>
      <c r="G19" s="108"/>
      <c r="H19" s="99"/>
      <c r="I19" s="100" t="str">
        <f t="shared" si="0"/>
        <v/>
      </c>
      <c r="J19" s="110" t="str">
        <f t="shared" si="4"/>
        <v/>
      </c>
      <c r="K19" s="118"/>
      <c r="L19" s="102"/>
      <c r="M19" s="87"/>
      <c r="N19" s="103" t="s">
        <v>74</v>
      </c>
      <c r="O19" s="103" t="s">
        <v>79</v>
      </c>
      <c r="P19" s="103" t="s">
        <v>80</v>
      </c>
      <c r="Q19" s="117"/>
      <c r="R19" s="104">
        <v>18</v>
      </c>
      <c r="S19" s="111" t="s">
        <v>74</v>
      </c>
      <c r="T19" s="112">
        <f t="shared" ca="1" si="1"/>
        <v>0</v>
      </c>
      <c r="U19" s="113">
        <f t="shared" ca="1" si="2"/>
        <v>0</v>
      </c>
      <c r="V19" s="114">
        <f t="shared" ca="1" si="3"/>
        <v>0</v>
      </c>
    </row>
    <row r="20" spans="1:22" ht="20.100000000000001" customHeight="1">
      <c r="A20" s="95">
        <v>18</v>
      </c>
      <c r="B20" s="96"/>
      <c r="C20" s="46"/>
      <c r="D20" s="46"/>
      <c r="E20" s="46"/>
      <c r="F20" s="108"/>
      <c r="G20" s="108"/>
      <c r="H20" s="99"/>
      <c r="I20" s="100" t="str">
        <f t="shared" si="0"/>
        <v/>
      </c>
      <c r="J20" s="110" t="str">
        <f t="shared" si="4"/>
        <v/>
      </c>
      <c r="K20" s="118"/>
      <c r="L20" s="102"/>
      <c r="M20" s="87"/>
      <c r="N20" s="103" t="s">
        <v>134</v>
      </c>
      <c r="O20" s="103" t="s">
        <v>140</v>
      </c>
      <c r="P20" s="103" t="s">
        <v>149</v>
      </c>
      <c r="Q20" s="117"/>
      <c r="R20" s="104">
        <v>19</v>
      </c>
      <c r="S20" s="111" t="s">
        <v>134</v>
      </c>
      <c r="T20" s="112">
        <f t="shared" ca="1" si="1"/>
        <v>0</v>
      </c>
      <c r="U20" s="113">
        <f t="shared" ca="1" si="2"/>
        <v>0</v>
      </c>
      <c r="V20" s="114">
        <f t="shared" ca="1" si="3"/>
        <v>0</v>
      </c>
    </row>
    <row r="21" spans="1:22" ht="20.100000000000001" customHeight="1">
      <c r="A21" s="95">
        <v>19</v>
      </c>
      <c r="B21" s="96"/>
      <c r="C21" s="46"/>
      <c r="D21" s="46"/>
      <c r="E21" s="46"/>
      <c r="F21" s="108"/>
      <c r="G21" s="108"/>
      <c r="H21" s="99"/>
      <c r="I21" s="100" t="str">
        <f t="shared" si="0"/>
        <v/>
      </c>
      <c r="J21" s="110" t="str">
        <f t="shared" si="4"/>
        <v/>
      </c>
      <c r="K21" s="118"/>
      <c r="L21" s="102"/>
      <c r="M21" s="87"/>
      <c r="N21" s="103" t="s">
        <v>143</v>
      </c>
      <c r="O21" s="103" t="s">
        <v>141</v>
      </c>
      <c r="P21" s="103" t="s">
        <v>150</v>
      </c>
      <c r="Q21" s="117"/>
      <c r="R21" s="104">
        <v>20</v>
      </c>
      <c r="S21" s="111" t="s">
        <v>143</v>
      </c>
      <c r="T21" s="112">
        <f t="shared" ca="1" si="1"/>
        <v>0</v>
      </c>
      <c r="U21" s="113">
        <f t="shared" ca="1" si="2"/>
        <v>0</v>
      </c>
      <c r="V21" s="114">
        <f t="shared" ca="1" si="3"/>
        <v>0</v>
      </c>
    </row>
    <row r="22" spans="1:22" ht="20.100000000000001" customHeight="1">
      <c r="A22" s="95">
        <v>20</v>
      </c>
      <c r="B22" s="96"/>
      <c r="C22" s="46"/>
      <c r="D22" s="46"/>
      <c r="E22" s="46"/>
      <c r="F22" s="108"/>
      <c r="G22" s="108"/>
      <c r="H22" s="99"/>
      <c r="I22" s="100" t="str">
        <f t="shared" si="0"/>
        <v/>
      </c>
      <c r="J22" s="110" t="str">
        <f t="shared" si="4"/>
        <v/>
      </c>
      <c r="K22" s="118"/>
      <c r="L22" s="102"/>
      <c r="M22" s="87"/>
      <c r="N22" s="103" t="s">
        <v>75</v>
      </c>
      <c r="P22" s="103" t="s">
        <v>81</v>
      </c>
      <c r="Q22" s="117"/>
      <c r="R22" s="104">
        <v>21</v>
      </c>
      <c r="S22" s="111" t="s">
        <v>75</v>
      </c>
      <c r="T22" s="112">
        <f t="shared" ca="1" si="1"/>
        <v>0</v>
      </c>
      <c r="U22" s="113">
        <f t="shared" ca="1" si="2"/>
        <v>0</v>
      </c>
      <c r="V22" s="114">
        <f t="shared" ca="1" si="3"/>
        <v>0</v>
      </c>
    </row>
    <row r="23" spans="1:22" ht="20.100000000000001" customHeight="1">
      <c r="A23" s="95">
        <v>21</v>
      </c>
      <c r="B23" s="96"/>
      <c r="C23" s="46"/>
      <c r="D23" s="46"/>
      <c r="E23" s="46"/>
      <c r="F23" s="108"/>
      <c r="G23" s="109"/>
      <c r="H23" s="99"/>
      <c r="I23" s="100" t="str">
        <f t="shared" si="0"/>
        <v/>
      </c>
      <c r="J23" s="110" t="str">
        <f t="shared" si="4"/>
        <v/>
      </c>
      <c r="K23" s="101"/>
      <c r="L23" s="102"/>
      <c r="M23" s="87"/>
      <c r="N23" s="103" t="s">
        <v>76</v>
      </c>
      <c r="Q23" s="117"/>
      <c r="R23" s="104">
        <v>22</v>
      </c>
      <c r="S23" s="111" t="s">
        <v>76</v>
      </c>
      <c r="T23" s="112">
        <f t="shared" ca="1" si="1"/>
        <v>0</v>
      </c>
      <c r="U23" s="113">
        <f t="shared" ca="1" si="2"/>
        <v>0</v>
      </c>
      <c r="V23" s="114">
        <f t="shared" ca="1" si="3"/>
        <v>0</v>
      </c>
    </row>
    <row r="24" spans="1:22" ht="20.100000000000001" customHeight="1">
      <c r="A24" s="95">
        <v>22</v>
      </c>
      <c r="B24" s="96"/>
      <c r="C24" s="46"/>
      <c r="D24" s="46"/>
      <c r="E24" s="46"/>
      <c r="F24" s="108"/>
      <c r="G24" s="109"/>
      <c r="H24" s="99"/>
      <c r="I24" s="100" t="str">
        <f t="shared" si="0"/>
        <v/>
      </c>
      <c r="J24" s="110" t="str">
        <f t="shared" si="4"/>
        <v/>
      </c>
      <c r="K24" s="101"/>
      <c r="L24" s="102"/>
      <c r="M24" s="87"/>
      <c r="N24" s="103" t="s">
        <v>77</v>
      </c>
      <c r="Q24" s="117"/>
      <c r="R24" s="104">
        <v>23</v>
      </c>
      <c r="S24" s="111" t="s">
        <v>77</v>
      </c>
      <c r="T24" s="112">
        <f t="shared" ca="1" si="1"/>
        <v>0</v>
      </c>
      <c r="U24" s="113">
        <f t="shared" ca="1" si="2"/>
        <v>0</v>
      </c>
      <c r="V24" s="114">
        <f t="shared" ca="1" si="3"/>
        <v>0</v>
      </c>
    </row>
    <row r="25" spans="1:22" ht="20.100000000000001" customHeight="1">
      <c r="A25" s="95">
        <v>23</v>
      </c>
      <c r="B25" s="96"/>
      <c r="C25" s="46"/>
      <c r="D25" s="46"/>
      <c r="E25" s="46"/>
      <c r="F25" s="108"/>
      <c r="G25" s="109"/>
      <c r="H25" s="99"/>
      <c r="I25" s="100" t="str">
        <f t="shared" si="0"/>
        <v/>
      </c>
      <c r="J25" s="110" t="str">
        <f t="shared" si="4"/>
        <v/>
      </c>
      <c r="K25" s="101"/>
      <c r="L25" s="102"/>
      <c r="M25" s="87"/>
      <c r="N25" s="103" t="s">
        <v>78</v>
      </c>
      <c r="O25" s="103"/>
      <c r="Q25" s="117"/>
      <c r="R25" s="104">
        <v>24</v>
      </c>
      <c r="S25" s="111" t="s">
        <v>78</v>
      </c>
      <c r="T25" s="112">
        <f t="shared" ca="1" si="1"/>
        <v>0</v>
      </c>
      <c r="U25" s="113">
        <f t="shared" ca="1" si="2"/>
        <v>0</v>
      </c>
      <c r="V25" s="114">
        <f t="shared" ca="1" si="3"/>
        <v>0</v>
      </c>
    </row>
    <row r="26" spans="1:22" ht="20.100000000000001" customHeight="1">
      <c r="A26" s="95">
        <v>24</v>
      </c>
      <c r="B26" s="96"/>
      <c r="C26" s="46"/>
      <c r="D26" s="46"/>
      <c r="E26" s="46"/>
      <c r="F26" s="108"/>
      <c r="G26" s="109"/>
      <c r="H26" s="99"/>
      <c r="I26" s="100" t="str">
        <f t="shared" si="0"/>
        <v/>
      </c>
      <c r="J26" s="110" t="str">
        <f t="shared" si="4"/>
        <v/>
      </c>
      <c r="K26" s="101"/>
      <c r="L26" s="102"/>
      <c r="M26" s="87"/>
      <c r="N26" s="103" t="s">
        <v>135</v>
      </c>
      <c r="Q26" s="117"/>
      <c r="R26" s="104">
        <v>25</v>
      </c>
      <c r="S26" s="111" t="s">
        <v>135</v>
      </c>
      <c r="T26" s="112">
        <f t="shared" ca="1" si="1"/>
        <v>0</v>
      </c>
      <c r="U26" s="113">
        <f t="shared" ca="1" si="2"/>
        <v>0</v>
      </c>
      <c r="V26" s="114">
        <f t="shared" ca="1" si="3"/>
        <v>0</v>
      </c>
    </row>
    <row r="27" spans="1:22" ht="20.100000000000001" customHeight="1">
      <c r="A27" s="95">
        <v>25</v>
      </c>
      <c r="B27" s="96"/>
      <c r="C27" s="46"/>
      <c r="D27" s="46"/>
      <c r="E27" s="46"/>
      <c r="F27" s="108"/>
      <c r="G27" s="109"/>
      <c r="H27" s="99"/>
      <c r="I27" s="100" t="str">
        <f t="shared" si="0"/>
        <v/>
      </c>
      <c r="J27" s="110" t="str">
        <f t="shared" si="4"/>
        <v/>
      </c>
      <c r="K27" s="101"/>
      <c r="L27" s="102"/>
      <c r="M27" s="87"/>
      <c r="N27" s="103" t="s">
        <v>144</v>
      </c>
      <c r="Q27" s="117"/>
      <c r="R27" s="104">
        <v>26</v>
      </c>
      <c r="S27" s="111" t="s">
        <v>144</v>
      </c>
      <c r="T27" s="112">
        <f t="shared" ca="1" si="1"/>
        <v>0</v>
      </c>
      <c r="U27" s="113">
        <f t="shared" ca="1" si="2"/>
        <v>0</v>
      </c>
      <c r="V27" s="114">
        <f t="shared" ca="1" si="3"/>
        <v>0</v>
      </c>
    </row>
    <row r="28" spans="1:22" ht="20.100000000000001" customHeight="1">
      <c r="A28" s="95">
        <v>26</v>
      </c>
      <c r="B28" s="96"/>
      <c r="C28" s="46"/>
      <c r="D28" s="46"/>
      <c r="E28" s="46"/>
      <c r="F28" s="108"/>
      <c r="G28" s="108"/>
      <c r="H28" s="99"/>
      <c r="I28" s="100" t="str">
        <f t="shared" si="0"/>
        <v/>
      </c>
      <c r="J28" s="110" t="str">
        <f t="shared" si="4"/>
        <v/>
      </c>
      <c r="K28" s="118"/>
      <c r="L28" s="102"/>
      <c r="M28" s="87"/>
      <c r="N28" s="103" t="s">
        <v>136</v>
      </c>
      <c r="O28" s="103"/>
      <c r="Q28" s="117"/>
      <c r="R28" s="104">
        <v>27</v>
      </c>
      <c r="S28" s="111" t="s">
        <v>136</v>
      </c>
      <c r="T28" s="112">
        <f t="shared" ca="1" si="1"/>
        <v>0</v>
      </c>
      <c r="U28" s="113">
        <f t="shared" ca="1" si="2"/>
        <v>0</v>
      </c>
      <c r="V28" s="114">
        <f t="shared" ca="1" si="3"/>
        <v>0</v>
      </c>
    </row>
    <row r="29" spans="1:22" ht="20.100000000000001" customHeight="1">
      <c r="A29" s="95">
        <v>27</v>
      </c>
      <c r="B29" s="96"/>
      <c r="C29" s="46"/>
      <c r="D29" s="46"/>
      <c r="E29" s="46"/>
      <c r="F29" s="108"/>
      <c r="G29" s="108"/>
      <c r="H29" s="99"/>
      <c r="I29" s="100" t="str">
        <f t="shared" si="0"/>
        <v/>
      </c>
      <c r="J29" s="110" t="str">
        <f t="shared" si="4"/>
        <v/>
      </c>
      <c r="K29" s="118"/>
      <c r="L29" s="102"/>
      <c r="M29" s="87"/>
      <c r="N29" s="103" t="s">
        <v>145</v>
      </c>
      <c r="O29" s="117"/>
      <c r="P29" s="117"/>
      <c r="Q29" s="117"/>
      <c r="R29" s="104">
        <v>28</v>
      </c>
      <c r="S29" s="111" t="s">
        <v>145</v>
      </c>
      <c r="T29" s="112">
        <f t="shared" ca="1" si="1"/>
        <v>0</v>
      </c>
      <c r="U29" s="113">
        <f t="shared" ca="1" si="2"/>
        <v>0</v>
      </c>
      <c r="V29" s="114">
        <f t="shared" ca="1" si="3"/>
        <v>0</v>
      </c>
    </row>
    <row r="30" spans="1:22" ht="20.100000000000001" customHeight="1">
      <c r="A30" s="95">
        <v>28</v>
      </c>
      <c r="B30" s="96"/>
      <c r="C30" s="46"/>
      <c r="D30" s="46"/>
      <c r="E30" s="46"/>
      <c r="F30" s="108"/>
      <c r="G30" s="108"/>
      <c r="H30" s="99"/>
      <c r="I30" s="100" t="str">
        <f t="shared" si="0"/>
        <v/>
      </c>
      <c r="J30" s="110" t="str">
        <f t="shared" si="4"/>
        <v/>
      </c>
      <c r="K30" s="118"/>
      <c r="L30" s="102"/>
      <c r="M30" s="87"/>
      <c r="N30" s="103" t="s">
        <v>137</v>
      </c>
      <c r="O30" s="117"/>
      <c r="P30" s="117"/>
      <c r="Q30" s="117"/>
      <c r="R30" s="104">
        <v>29</v>
      </c>
      <c r="S30" s="111" t="s">
        <v>137</v>
      </c>
      <c r="T30" s="112">
        <f t="shared" ca="1" si="1"/>
        <v>0</v>
      </c>
      <c r="U30" s="113">
        <f t="shared" ca="1" si="2"/>
        <v>0</v>
      </c>
      <c r="V30" s="114">
        <f t="shared" ca="1" si="3"/>
        <v>0</v>
      </c>
    </row>
    <row r="31" spans="1:22" ht="20.100000000000001" customHeight="1">
      <c r="A31" s="95">
        <v>29</v>
      </c>
      <c r="B31" s="96"/>
      <c r="C31" s="46"/>
      <c r="D31" s="46"/>
      <c r="E31" s="46"/>
      <c r="F31" s="108"/>
      <c r="G31" s="108"/>
      <c r="H31" s="99"/>
      <c r="I31" s="100" t="str">
        <f t="shared" si="0"/>
        <v/>
      </c>
      <c r="J31" s="110" t="str">
        <f t="shared" si="4"/>
        <v/>
      </c>
      <c r="K31" s="118"/>
      <c r="L31" s="102"/>
      <c r="M31" s="87"/>
      <c r="N31" s="103" t="s">
        <v>146</v>
      </c>
      <c r="O31" s="117"/>
      <c r="P31" s="117"/>
      <c r="Q31" s="117"/>
      <c r="R31" s="104">
        <v>30</v>
      </c>
      <c r="S31" s="111" t="s">
        <v>146</v>
      </c>
      <c r="T31" s="112">
        <f t="shared" ca="1" si="1"/>
        <v>0</v>
      </c>
      <c r="U31" s="113">
        <f t="shared" ca="1" si="2"/>
        <v>0</v>
      </c>
      <c r="V31" s="114">
        <f t="shared" ca="1" si="3"/>
        <v>0</v>
      </c>
    </row>
    <row r="32" spans="1:22" ht="20.100000000000001" customHeight="1">
      <c r="A32" s="95">
        <v>30</v>
      </c>
      <c r="B32" s="96"/>
      <c r="C32" s="46"/>
      <c r="D32" s="46"/>
      <c r="E32" s="46"/>
      <c r="F32" s="108"/>
      <c r="G32" s="108"/>
      <c r="H32" s="99"/>
      <c r="I32" s="100" t="str">
        <f t="shared" si="0"/>
        <v/>
      </c>
      <c r="J32" s="110" t="str">
        <f t="shared" si="4"/>
        <v/>
      </c>
      <c r="K32" s="118"/>
      <c r="L32" s="102"/>
      <c r="M32" s="87"/>
      <c r="N32" s="103" t="s">
        <v>138</v>
      </c>
      <c r="O32" s="117"/>
      <c r="P32" s="117"/>
      <c r="Q32" s="117"/>
      <c r="R32" s="104">
        <v>31</v>
      </c>
      <c r="S32" s="111" t="s">
        <v>138</v>
      </c>
      <c r="T32" s="112">
        <f t="shared" ca="1" si="1"/>
        <v>0</v>
      </c>
      <c r="U32" s="113">
        <f t="shared" ca="1" si="2"/>
        <v>0</v>
      </c>
      <c r="V32" s="114">
        <f t="shared" ca="1" si="3"/>
        <v>0</v>
      </c>
    </row>
    <row r="33" spans="1:22" ht="20.100000000000001" customHeight="1">
      <c r="A33" s="95">
        <v>31</v>
      </c>
      <c r="B33" s="96"/>
      <c r="C33" s="46"/>
      <c r="D33" s="46"/>
      <c r="E33" s="46"/>
      <c r="F33" s="108"/>
      <c r="G33" s="109"/>
      <c r="H33" s="99"/>
      <c r="I33" s="100" t="str">
        <f t="shared" si="0"/>
        <v/>
      </c>
      <c r="J33" s="110" t="str">
        <f t="shared" si="4"/>
        <v/>
      </c>
      <c r="K33" s="101"/>
      <c r="L33" s="102"/>
      <c r="N33" s="103" t="s">
        <v>147</v>
      </c>
      <c r="O33" s="117"/>
      <c r="P33" s="117"/>
      <c r="Q33" s="119"/>
      <c r="R33" s="104">
        <v>32</v>
      </c>
      <c r="S33" s="111" t="s">
        <v>147</v>
      </c>
      <c r="T33" s="112">
        <f t="shared" ca="1" si="1"/>
        <v>0</v>
      </c>
      <c r="U33" s="113">
        <f t="shared" ca="1" si="2"/>
        <v>0</v>
      </c>
      <c r="V33" s="114">
        <f t="shared" ca="1" si="3"/>
        <v>0</v>
      </c>
    </row>
    <row r="34" spans="1:22" ht="20.100000000000001" customHeight="1">
      <c r="A34" s="95">
        <v>32</v>
      </c>
      <c r="B34" s="96"/>
      <c r="C34" s="46"/>
      <c r="D34" s="46"/>
      <c r="E34" s="46"/>
      <c r="F34" s="108"/>
      <c r="G34" s="109"/>
      <c r="H34" s="99"/>
      <c r="I34" s="100" t="str">
        <f t="shared" si="0"/>
        <v/>
      </c>
      <c r="J34" s="110" t="str">
        <f t="shared" si="4"/>
        <v/>
      </c>
      <c r="K34" s="101"/>
      <c r="L34" s="102"/>
      <c r="N34" s="103" t="s">
        <v>139</v>
      </c>
      <c r="O34" s="117"/>
      <c r="P34" s="117"/>
      <c r="R34" s="104">
        <v>33</v>
      </c>
      <c r="S34" s="111" t="s">
        <v>139</v>
      </c>
      <c r="T34" s="112">
        <f t="shared" ca="1" si="1"/>
        <v>0</v>
      </c>
      <c r="U34" s="113">
        <f t="shared" ca="1" si="2"/>
        <v>0</v>
      </c>
      <c r="V34" s="114">
        <f t="shared" ca="1" si="3"/>
        <v>0</v>
      </c>
    </row>
    <row r="35" spans="1:22" ht="20.100000000000001" customHeight="1">
      <c r="A35" s="95">
        <v>33</v>
      </c>
      <c r="B35" s="96"/>
      <c r="C35" s="46"/>
      <c r="D35" s="46"/>
      <c r="E35" s="46"/>
      <c r="F35" s="108"/>
      <c r="G35" s="109"/>
      <c r="H35" s="99"/>
      <c r="I35" s="100" t="str">
        <f t="shared" si="0"/>
        <v/>
      </c>
      <c r="J35" s="110" t="str">
        <f t="shared" si="4"/>
        <v/>
      </c>
      <c r="K35" s="101"/>
      <c r="L35" s="102"/>
      <c r="N35" s="103" t="s">
        <v>148</v>
      </c>
      <c r="O35" s="117"/>
      <c r="P35" s="117"/>
      <c r="R35" s="104">
        <v>34</v>
      </c>
      <c r="S35" s="111" t="s">
        <v>148</v>
      </c>
      <c r="T35" s="112">
        <f t="shared" ca="1" si="1"/>
        <v>0</v>
      </c>
      <c r="U35" s="113">
        <f t="shared" ca="1" si="2"/>
        <v>0</v>
      </c>
      <c r="V35" s="114">
        <f t="shared" ca="1" si="3"/>
        <v>0</v>
      </c>
    </row>
    <row r="36" spans="1:22" ht="20.100000000000001" customHeight="1">
      <c r="A36" s="95">
        <v>34</v>
      </c>
      <c r="B36" s="96"/>
      <c r="C36" s="46"/>
      <c r="D36" s="46"/>
      <c r="E36" s="46"/>
      <c r="F36" s="108"/>
      <c r="G36" s="109"/>
      <c r="H36" s="99"/>
      <c r="I36" s="100" t="str">
        <f t="shared" si="0"/>
        <v/>
      </c>
      <c r="J36" s="110" t="str">
        <f t="shared" si="4"/>
        <v/>
      </c>
      <c r="K36" s="101"/>
      <c r="L36" s="102"/>
      <c r="N36" s="103" t="s">
        <v>79</v>
      </c>
      <c r="O36" s="117"/>
      <c r="P36" s="117"/>
      <c r="R36" s="104">
        <v>35</v>
      </c>
      <c r="S36" s="111" t="s">
        <v>79</v>
      </c>
      <c r="T36" s="112">
        <f t="shared" ca="1" si="1"/>
        <v>0</v>
      </c>
      <c r="U36" s="113">
        <f t="shared" ca="1" si="2"/>
        <v>0</v>
      </c>
      <c r="V36" s="114">
        <f t="shared" ca="1" si="3"/>
        <v>0</v>
      </c>
    </row>
    <row r="37" spans="1:22" ht="20.100000000000001" customHeight="1">
      <c r="A37" s="95">
        <v>35</v>
      </c>
      <c r="B37" s="96"/>
      <c r="C37" s="46"/>
      <c r="D37" s="46"/>
      <c r="E37" s="46"/>
      <c r="F37" s="108"/>
      <c r="G37" s="109"/>
      <c r="H37" s="99"/>
      <c r="I37" s="100" t="str">
        <f t="shared" si="0"/>
        <v/>
      </c>
      <c r="J37" s="110" t="str">
        <f t="shared" si="4"/>
        <v/>
      </c>
      <c r="K37" s="101"/>
      <c r="L37" s="102"/>
      <c r="N37" s="103" t="s">
        <v>80</v>
      </c>
      <c r="O37" s="117"/>
      <c r="P37" s="117"/>
      <c r="R37" s="104">
        <v>36</v>
      </c>
      <c r="S37" s="111" t="s">
        <v>80</v>
      </c>
      <c r="T37" s="112">
        <f t="shared" ca="1" si="1"/>
        <v>0</v>
      </c>
      <c r="U37" s="113">
        <f t="shared" ca="1" si="2"/>
        <v>0</v>
      </c>
      <c r="V37" s="114">
        <f t="shared" ca="1" si="3"/>
        <v>0</v>
      </c>
    </row>
    <row r="38" spans="1:22" ht="20.100000000000001" customHeight="1">
      <c r="A38" s="95">
        <v>36</v>
      </c>
      <c r="B38" s="96"/>
      <c r="C38" s="46"/>
      <c r="D38" s="46"/>
      <c r="E38" s="46"/>
      <c r="F38" s="108"/>
      <c r="G38" s="109"/>
      <c r="H38" s="99"/>
      <c r="I38" s="100" t="str">
        <f t="shared" si="0"/>
        <v/>
      </c>
      <c r="J38" s="110" t="str">
        <f t="shared" si="4"/>
        <v/>
      </c>
      <c r="K38" s="101"/>
      <c r="L38" s="102"/>
      <c r="N38" s="103" t="s">
        <v>140</v>
      </c>
      <c r="O38" s="117"/>
      <c r="P38" s="117"/>
      <c r="R38" s="104">
        <v>37</v>
      </c>
      <c r="S38" s="111" t="s">
        <v>140</v>
      </c>
      <c r="T38" s="112">
        <f t="shared" ca="1" si="1"/>
        <v>0</v>
      </c>
      <c r="U38" s="113">
        <f t="shared" ca="1" si="2"/>
        <v>0</v>
      </c>
      <c r="V38" s="114">
        <f t="shared" ca="1" si="3"/>
        <v>0</v>
      </c>
    </row>
    <row r="39" spans="1:22" ht="20.100000000000001" customHeight="1">
      <c r="A39" s="95">
        <v>37</v>
      </c>
      <c r="B39" s="96"/>
      <c r="C39" s="46"/>
      <c r="D39" s="46"/>
      <c r="E39" s="46"/>
      <c r="F39" s="108"/>
      <c r="G39" s="109"/>
      <c r="H39" s="99"/>
      <c r="I39" s="100" t="str">
        <f t="shared" si="0"/>
        <v/>
      </c>
      <c r="J39" s="110" t="str">
        <f t="shared" si="4"/>
        <v/>
      </c>
      <c r="K39" s="101"/>
      <c r="L39" s="102"/>
      <c r="N39" s="103" t="s">
        <v>149</v>
      </c>
      <c r="O39" s="117"/>
      <c r="P39" s="117"/>
      <c r="R39" s="104">
        <v>38</v>
      </c>
      <c r="S39" s="111" t="s">
        <v>149</v>
      </c>
      <c r="T39" s="112">
        <f t="shared" ca="1" si="1"/>
        <v>0</v>
      </c>
      <c r="U39" s="113">
        <f t="shared" ca="1" si="2"/>
        <v>0</v>
      </c>
      <c r="V39" s="114">
        <f t="shared" ca="1" si="3"/>
        <v>0</v>
      </c>
    </row>
    <row r="40" spans="1:22" ht="20.100000000000001" customHeight="1">
      <c r="A40" s="95">
        <v>38</v>
      </c>
      <c r="B40" s="96"/>
      <c r="C40" s="46"/>
      <c r="D40" s="46"/>
      <c r="E40" s="46"/>
      <c r="F40" s="108"/>
      <c r="G40" s="109"/>
      <c r="H40" s="99"/>
      <c r="I40" s="100" t="str">
        <f t="shared" si="0"/>
        <v/>
      </c>
      <c r="J40" s="110" t="str">
        <f t="shared" si="4"/>
        <v/>
      </c>
      <c r="K40" s="101"/>
      <c r="L40" s="102"/>
      <c r="N40" s="103" t="s">
        <v>141</v>
      </c>
      <c r="O40" s="117"/>
      <c r="P40" s="117"/>
      <c r="R40" s="104">
        <v>39</v>
      </c>
      <c r="S40" s="111" t="s">
        <v>141</v>
      </c>
      <c r="T40" s="112">
        <f t="shared" ca="1" si="1"/>
        <v>0</v>
      </c>
      <c r="U40" s="113">
        <f t="shared" ca="1" si="2"/>
        <v>0</v>
      </c>
      <c r="V40" s="114">
        <f t="shared" ca="1" si="3"/>
        <v>0</v>
      </c>
    </row>
    <row r="41" spans="1:22" ht="20.100000000000001" customHeight="1">
      <c r="A41" s="95">
        <v>39</v>
      </c>
      <c r="B41" s="96"/>
      <c r="C41" s="46"/>
      <c r="D41" s="46"/>
      <c r="E41" s="46"/>
      <c r="F41" s="108"/>
      <c r="G41" s="109"/>
      <c r="H41" s="99"/>
      <c r="I41" s="100" t="str">
        <f t="shared" si="0"/>
        <v/>
      </c>
      <c r="J41" s="110" t="str">
        <f t="shared" si="4"/>
        <v/>
      </c>
      <c r="K41" s="101"/>
      <c r="L41" s="102"/>
      <c r="N41" s="103" t="s">
        <v>150</v>
      </c>
      <c r="O41" s="117"/>
      <c r="P41" s="117"/>
      <c r="R41" s="104">
        <v>40</v>
      </c>
      <c r="S41" s="120" t="s">
        <v>150</v>
      </c>
      <c r="T41" s="121">
        <f t="shared" ca="1" si="1"/>
        <v>0</v>
      </c>
      <c r="U41" s="122">
        <f t="shared" ca="1" si="2"/>
        <v>0</v>
      </c>
      <c r="V41" s="123">
        <f t="shared" ca="1" si="3"/>
        <v>0</v>
      </c>
    </row>
    <row r="42" spans="1:22" ht="20.100000000000001" customHeight="1" thickBot="1">
      <c r="A42" s="95">
        <v>40</v>
      </c>
      <c r="B42" s="96"/>
      <c r="C42" s="46"/>
      <c r="D42" s="46"/>
      <c r="E42" s="46"/>
      <c r="F42" s="108"/>
      <c r="G42" s="108"/>
      <c r="H42" s="99"/>
      <c r="I42" s="100" t="str">
        <f t="shared" si="0"/>
        <v/>
      </c>
      <c r="J42" s="110" t="str">
        <f t="shared" si="4"/>
        <v/>
      </c>
      <c r="K42" s="118"/>
      <c r="L42" s="102"/>
      <c r="N42" s="103" t="s">
        <v>81</v>
      </c>
      <c r="O42" s="117"/>
      <c r="P42" s="117"/>
      <c r="R42" s="124">
        <v>41</v>
      </c>
      <c r="S42" s="120" t="s">
        <v>81</v>
      </c>
      <c r="T42" s="121">
        <f t="shared" ca="1" si="1"/>
        <v>0</v>
      </c>
      <c r="U42" s="122">
        <f t="shared" ca="1" si="2"/>
        <v>0</v>
      </c>
      <c r="V42" s="123">
        <f ca="1">SUMIF($B$3:$I$62,$S42,$J$3:$J$62)</f>
        <v>0</v>
      </c>
    </row>
    <row r="43" spans="1:22" ht="20.100000000000001" customHeight="1" thickTop="1" thickBot="1">
      <c r="A43" s="95">
        <v>41</v>
      </c>
      <c r="B43" s="96"/>
      <c r="C43" s="46"/>
      <c r="D43" s="46"/>
      <c r="E43" s="46"/>
      <c r="F43" s="108"/>
      <c r="G43" s="108"/>
      <c r="H43" s="99"/>
      <c r="I43" s="100" t="str">
        <f t="shared" si="0"/>
        <v/>
      </c>
      <c r="J43" s="110" t="str">
        <f t="shared" si="4"/>
        <v/>
      </c>
      <c r="K43" s="118"/>
      <c r="L43" s="102"/>
      <c r="N43" s="117"/>
      <c r="O43" s="117"/>
      <c r="P43" s="117"/>
      <c r="R43" s="125"/>
      <c r="S43" s="126" t="s">
        <v>36</v>
      </c>
      <c r="T43" s="127">
        <f ca="1">SUM(T2:T42)</f>
        <v>0</v>
      </c>
      <c r="U43" s="128">
        <f ca="1">SUM(U2:U42)</f>
        <v>0</v>
      </c>
      <c r="V43" s="129">
        <f ca="1">SUM(V2:V42)</f>
        <v>0</v>
      </c>
    </row>
    <row r="44" spans="1:22" ht="20.100000000000001" customHeight="1">
      <c r="A44" s="95">
        <v>42</v>
      </c>
      <c r="B44" s="96"/>
      <c r="C44" s="46"/>
      <c r="D44" s="46"/>
      <c r="E44" s="46"/>
      <c r="F44" s="108"/>
      <c r="G44" s="109"/>
      <c r="H44" s="99"/>
      <c r="I44" s="100" t="str">
        <f t="shared" si="0"/>
        <v/>
      </c>
      <c r="J44" s="110" t="str">
        <f t="shared" si="4"/>
        <v/>
      </c>
      <c r="K44" s="101"/>
      <c r="L44" s="102"/>
      <c r="N44" s="117"/>
      <c r="O44" s="117"/>
      <c r="P44" s="117"/>
      <c r="R44" s="117"/>
      <c r="S44" s="117"/>
      <c r="T44" s="117"/>
      <c r="U44" s="117"/>
      <c r="V44" s="117"/>
    </row>
    <row r="45" spans="1:22" ht="20.100000000000001" customHeight="1">
      <c r="A45" s="95">
        <v>43</v>
      </c>
      <c r="B45" s="96"/>
      <c r="C45" s="46"/>
      <c r="D45" s="46"/>
      <c r="E45" s="46"/>
      <c r="F45" s="108"/>
      <c r="G45" s="109"/>
      <c r="H45" s="99"/>
      <c r="I45" s="100" t="str">
        <f t="shared" si="0"/>
        <v/>
      </c>
      <c r="J45" s="110" t="str">
        <f t="shared" si="4"/>
        <v/>
      </c>
      <c r="K45" s="101"/>
      <c r="L45" s="102"/>
      <c r="N45" s="117"/>
      <c r="O45" s="117"/>
      <c r="P45" s="117"/>
      <c r="R45" s="117"/>
      <c r="S45" s="117"/>
      <c r="T45" s="117"/>
      <c r="U45" s="117"/>
      <c r="V45" s="117"/>
    </row>
    <row r="46" spans="1:22" ht="20.100000000000001" customHeight="1">
      <c r="A46" s="95">
        <v>44</v>
      </c>
      <c r="B46" s="96"/>
      <c r="C46" s="46"/>
      <c r="D46" s="46"/>
      <c r="E46" s="46"/>
      <c r="F46" s="108"/>
      <c r="G46" s="109"/>
      <c r="H46" s="99"/>
      <c r="I46" s="100" t="str">
        <f t="shared" si="0"/>
        <v/>
      </c>
      <c r="J46" s="110" t="str">
        <f t="shared" si="4"/>
        <v/>
      </c>
      <c r="K46" s="101"/>
      <c r="L46" s="102"/>
      <c r="N46" s="117"/>
      <c r="O46" s="119"/>
      <c r="P46" s="119"/>
      <c r="R46" s="117"/>
      <c r="S46" s="117"/>
      <c r="T46" s="117"/>
      <c r="U46" s="117"/>
      <c r="V46" s="117"/>
    </row>
    <row r="47" spans="1:22" ht="20.100000000000001" customHeight="1">
      <c r="A47" s="95">
        <v>45</v>
      </c>
      <c r="B47" s="96"/>
      <c r="C47" s="46"/>
      <c r="D47" s="46"/>
      <c r="E47" s="46"/>
      <c r="F47" s="108"/>
      <c r="G47" s="109"/>
      <c r="H47" s="99"/>
      <c r="I47" s="100" t="str">
        <f t="shared" si="0"/>
        <v/>
      </c>
      <c r="J47" s="110" t="str">
        <f t="shared" si="4"/>
        <v/>
      </c>
      <c r="K47" s="101"/>
      <c r="L47" s="102"/>
      <c r="N47" s="117"/>
      <c r="R47" s="117"/>
      <c r="S47" s="117"/>
      <c r="T47" s="117"/>
      <c r="U47" s="119"/>
      <c r="V47" s="119"/>
    </row>
    <row r="48" spans="1:22" ht="20.100000000000001" customHeight="1">
      <c r="A48" s="95">
        <v>46</v>
      </c>
      <c r="B48" s="96"/>
      <c r="C48" s="46"/>
      <c r="D48" s="46"/>
      <c r="E48" s="46"/>
      <c r="F48" s="108"/>
      <c r="G48" s="109"/>
      <c r="H48" s="99"/>
      <c r="I48" s="100" t="str">
        <f t="shared" si="0"/>
        <v/>
      </c>
      <c r="J48" s="110" t="str">
        <f t="shared" si="4"/>
        <v/>
      </c>
      <c r="K48" s="101"/>
      <c r="L48" s="102"/>
      <c r="N48" s="117"/>
      <c r="R48" s="119"/>
      <c r="S48" s="117"/>
      <c r="T48" s="117"/>
    </row>
    <row r="49" spans="1:20" ht="20.100000000000001" customHeight="1">
      <c r="A49" s="95">
        <v>47</v>
      </c>
      <c r="B49" s="96"/>
      <c r="C49" s="46"/>
      <c r="D49" s="46"/>
      <c r="E49" s="46"/>
      <c r="F49" s="108"/>
      <c r="G49" s="109"/>
      <c r="H49" s="99"/>
      <c r="I49" s="100" t="str">
        <f t="shared" si="0"/>
        <v/>
      </c>
      <c r="J49" s="110" t="str">
        <f t="shared" si="4"/>
        <v/>
      </c>
      <c r="K49" s="101"/>
      <c r="L49" s="102"/>
      <c r="N49" s="117"/>
      <c r="S49" s="117"/>
      <c r="T49" s="117"/>
    </row>
    <row r="50" spans="1:20" ht="20.100000000000001" customHeight="1">
      <c r="A50" s="95">
        <v>48</v>
      </c>
      <c r="B50" s="96"/>
      <c r="C50" s="46"/>
      <c r="D50" s="46"/>
      <c r="E50" s="46"/>
      <c r="F50" s="108"/>
      <c r="G50" s="109"/>
      <c r="H50" s="99"/>
      <c r="I50" s="100" t="str">
        <f t="shared" si="0"/>
        <v/>
      </c>
      <c r="J50" s="110" t="str">
        <f t="shared" si="4"/>
        <v/>
      </c>
      <c r="K50" s="101"/>
      <c r="L50" s="102"/>
      <c r="N50" s="117"/>
      <c r="S50" s="117"/>
      <c r="T50" s="117"/>
    </row>
    <row r="51" spans="1:20" ht="20.100000000000001" customHeight="1">
      <c r="A51" s="95">
        <v>49</v>
      </c>
      <c r="B51" s="96"/>
      <c r="C51" s="46"/>
      <c r="D51" s="46"/>
      <c r="E51" s="46"/>
      <c r="F51" s="108"/>
      <c r="G51" s="109"/>
      <c r="H51" s="99"/>
      <c r="I51" s="100" t="str">
        <f t="shared" si="0"/>
        <v/>
      </c>
      <c r="J51" s="110" t="str">
        <f t="shared" si="4"/>
        <v/>
      </c>
      <c r="K51" s="101"/>
      <c r="L51" s="102"/>
      <c r="N51" s="117"/>
      <c r="S51" s="117"/>
      <c r="T51" s="117"/>
    </row>
    <row r="52" spans="1:20" ht="20.100000000000001" customHeight="1">
      <c r="A52" s="95">
        <v>50</v>
      </c>
      <c r="B52" s="96"/>
      <c r="C52" s="46"/>
      <c r="D52" s="46"/>
      <c r="E52" s="46"/>
      <c r="F52" s="108"/>
      <c r="G52" s="109"/>
      <c r="H52" s="99"/>
      <c r="I52" s="100" t="str">
        <f t="shared" si="0"/>
        <v/>
      </c>
      <c r="J52" s="110" t="str">
        <f t="shared" si="4"/>
        <v/>
      </c>
      <c r="K52" s="101"/>
      <c r="L52" s="102"/>
      <c r="N52" s="117"/>
      <c r="S52" s="117"/>
      <c r="T52" s="117"/>
    </row>
    <row r="53" spans="1:20" ht="20.100000000000001" customHeight="1">
      <c r="A53" s="95">
        <v>51</v>
      </c>
      <c r="B53" s="96"/>
      <c r="C53" s="46"/>
      <c r="D53" s="46"/>
      <c r="E53" s="46"/>
      <c r="F53" s="108"/>
      <c r="G53" s="109"/>
      <c r="H53" s="99"/>
      <c r="I53" s="100" t="str">
        <f t="shared" si="0"/>
        <v/>
      </c>
      <c r="J53" s="110" t="str">
        <f t="shared" si="4"/>
        <v/>
      </c>
      <c r="K53" s="101"/>
      <c r="L53" s="102"/>
      <c r="N53" s="117"/>
      <c r="S53" s="117"/>
      <c r="T53" s="117"/>
    </row>
    <row r="54" spans="1:20" ht="20.100000000000001" customHeight="1">
      <c r="A54" s="95">
        <v>52</v>
      </c>
      <c r="B54" s="96"/>
      <c r="C54" s="46"/>
      <c r="D54" s="46"/>
      <c r="E54" s="46"/>
      <c r="F54" s="108"/>
      <c r="G54" s="109"/>
      <c r="H54" s="99"/>
      <c r="I54" s="100" t="str">
        <f t="shared" si="0"/>
        <v/>
      </c>
      <c r="J54" s="110" t="str">
        <f t="shared" si="4"/>
        <v/>
      </c>
      <c r="K54" s="101"/>
      <c r="L54" s="102"/>
      <c r="N54" s="117"/>
      <c r="S54" s="117"/>
      <c r="T54" s="117"/>
    </row>
    <row r="55" spans="1:20" ht="20.100000000000001" customHeight="1">
      <c r="A55" s="95">
        <v>53</v>
      </c>
      <c r="B55" s="96"/>
      <c r="C55" s="46"/>
      <c r="D55" s="46"/>
      <c r="E55" s="46"/>
      <c r="F55" s="108"/>
      <c r="G55" s="109"/>
      <c r="H55" s="99"/>
      <c r="I55" s="100" t="str">
        <f t="shared" si="0"/>
        <v/>
      </c>
      <c r="J55" s="110" t="str">
        <f t="shared" si="4"/>
        <v/>
      </c>
      <c r="K55" s="101"/>
      <c r="L55" s="102"/>
      <c r="N55" s="117"/>
      <c r="S55" s="117"/>
      <c r="T55" s="117"/>
    </row>
    <row r="56" spans="1:20" ht="20.100000000000001" customHeight="1">
      <c r="A56" s="95">
        <v>54</v>
      </c>
      <c r="B56" s="96"/>
      <c r="C56" s="46"/>
      <c r="D56" s="46"/>
      <c r="E56" s="46"/>
      <c r="F56" s="108"/>
      <c r="G56" s="109"/>
      <c r="H56" s="99"/>
      <c r="I56" s="100" t="str">
        <f t="shared" si="0"/>
        <v/>
      </c>
      <c r="J56" s="110" t="str">
        <f t="shared" si="4"/>
        <v/>
      </c>
      <c r="K56" s="101"/>
      <c r="L56" s="102"/>
      <c r="N56" s="117"/>
      <c r="S56" s="117"/>
      <c r="T56" s="117"/>
    </row>
    <row r="57" spans="1:20" ht="20.100000000000001" customHeight="1">
      <c r="A57" s="95">
        <v>55</v>
      </c>
      <c r="B57" s="96"/>
      <c r="C57" s="46"/>
      <c r="D57" s="46"/>
      <c r="E57" s="46"/>
      <c r="F57" s="108"/>
      <c r="G57" s="108"/>
      <c r="H57" s="99"/>
      <c r="I57" s="100" t="str">
        <f t="shared" si="0"/>
        <v/>
      </c>
      <c r="J57" s="110" t="str">
        <f t="shared" si="4"/>
        <v/>
      </c>
      <c r="K57" s="118"/>
      <c r="L57" s="102"/>
      <c r="N57" s="117"/>
      <c r="S57" s="117"/>
      <c r="T57" s="117"/>
    </row>
    <row r="58" spans="1:20" ht="20.100000000000001" customHeight="1">
      <c r="A58" s="95">
        <v>56</v>
      </c>
      <c r="B58" s="96"/>
      <c r="C58" s="46"/>
      <c r="D58" s="46"/>
      <c r="E58" s="46"/>
      <c r="F58" s="108"/>
      <c r="G58" s="108"/>
      <c r="H58" s="99"/>
      <c r="I58" s="100" t="str">
        <f t="shared" si="0"/>
        <v/>
      </c>
      <c r="J58" s="110" t="str">
        <f t="shared" si="4"/>
        <v/>
      </c>
      <c r="K58" s="118"/>
      <c r="L58" s="102"/>
      <c r="N58" s="117"/>
      <c r="S58" s="117"/>
      <c r="T58" s="117"/>
    </row>
    <row r="59" spans="1:20" ht="20.100000000000001" customHeight="1">
      <c r="A59" s="95">
        <v>57</v>
      </c>
      <c r="B59" s="96"/>
      <c r="C59" s="46"/>
      <c r="D59" s="46"/>
      <c r="E59" s="46"/>
      <c r="F59" s="108"/>
      <c r="G59" s="108"/>
      <c r="H59" s="99"/>
      <c r="I59" s="100" t="str">
        <f t="shared" si="0"/>
        <v/>
      </c>
      <c r="J59" s="110" t="str">
        <f t="shared" si="4"/>
        <v/>
      </c>
      <c r="K59" s="118"/>
      <c r="L59" s="102"/>
      <c r="N59" s="117"/>
      <c r="S59" s="117"/>
      <c r="T59" s="117"/>
    </row>
    <row r="60" spans="1:20" ht="20.100000000000001" customHeight="1">
      <c r="A60" s="95">
        <v>58</v>
      </c>
      <c r="B60" s="96"/>
      <c r="C60" s="46"/>
      <c r="D60" s="46"/>
      <c r="E60" s="46"/>
      <c r="F60" s="108"/>
      <c r="G60" s="108"/>
      <c r="H60" s="99"/>
      <c r="I60" s="100" t="str">
        <f t="shared" si="0"/>
        <v/>
      </c>
      <c r="J60" s="110" t="str">
        <f t="shared" si="4"/>
        <v/>
      </c>
      <c r="K60" s="118"/>
      <c r="L60" s="102"/>
      <c r="N60" s="119"/>
      <c r="S60" s="117"/>
      <c r="T60" s="117"/>
    </row>
    <row r="61" spans="1:20" ht="20.100000000000001" customHeight="1">
      <c r="A61" s="95">
        <v>59</v>
      </c>
      <c r="B61" s="96"/>
      <c r="C61" s="46"/>
      <c r="D61" s="46"/>
      <c r="E61" s="46"/>
      <c r="F61" s="108"/>
      <c r="G61" s="108"/>
      <c r="H61" s="99"/>
      <c r="I61" s="100" t="str">
        <f t="shared" si="0"/>
        <v/>
      </c>
      <c r="J61" s="110" t="str">
        <f t="shared" si="4"/>
        <v/>
      </c>
      <c r="K61" s="118"/>
      <c r="L61" s="102"/>
      <c r="S61" s="117"/>
      <c r="T61" s="117"/>
    </row>
    <row r="62" spans="1:20" ht="20.100000000000001" customHeight="1" thickBot="1">
      <c r="A62" s="95">
        <v>60</v>
      </c>
      <c r="B62" s="96"/>
      <c r="C62" s="46"/>
      <c r="D62" s="46"/>
      <c r="E62" s="46"/>
      <c r="F62" s="108"/>
      <c r="G62" s="108"/>
      <c r="H62" s="99"/>
      <c r="I62" s="100" t="str">
        <f t="shared" si="0"/>
        <v/>
      </c>
      <c r="J62" s="110" t="str">
        <f t="shared" si="4"/>
        <v/>
      </c>
      <c r="K62" s="118"/>
      <c r="L62" s="102"/>
      <c r="S62" s="119"/>
      <c r="T62" s="119"/>
    </row>
    <row r="63" spans="1:20" ht="34.5" customHeight="1" thickBot="1">
      <c r="B63" s="130"/>
      <c r="C63" s="131"/>
      <c r="D63" s="130"/>
      <c r="E63" s="130"/>
      <c r="F63" s="131"/>
      <c r="G63" s="132" t="s">
        <v>54</v>
      </c>
      <c r="H63" s="133">
        <f>SUM(H3:H62)</f>
        <v>0</v>
      </c>
      <c r="I63" s="134">
        <f>SUM(I3:I62)</f>
        <v>0</v>
      </c>
      <c r="J63" s="133">
        <f>SUM(J3:J62)</f>
        <v>0</v>
      </c>
      <c r="K63" s="135" t="s">
        <v>83</v>
      </c>
      <c r="L63" s="136">
        <f>SUM(L3:L62)</f>
        <v>0</v>
      </c>
    </row>
    <row r="64" spans="1:20" ht="31.5" customHeight="1" thickBot="1">
      <c r="B64" s="137"/>
      <c r="C64" s="137"/>
      <c r="D64" s="137"/>
      <c r="E64" s="137"/>
      <c r="F64" s="137"/>
      <c r="G64" s="137"/>
      <c r="H64" s="138"/>
      <c r="I64" s="87"/>
      <c r="K64" s="135" t="s">
        <v>84</v>
      </c>
      <c r="L64" s="136">
        <f>H63-L63</f>
        <v>0</v>
      </c>
    </row>
    <row r="65" spans="1:11" ht="25.5" customHeight="1">
      <c r="A65" s="137"/>
      <c r="B65" s="139"/>
      <c r="C65" s="87"/>
      <c r="D65" s="139"/>
      <c r="E65" s="139"/>
      <c r="F65" s="137"/>
      <c r="G65" s="138"/>
      <c r="H65" s="137"/>
      <c r="I65" s="87"/>
      <c r="K65" s="87"/>
    </row>
    <row r="66" spans="1:11">
      <c r="A66" s="137"/>
      <c r="B66" s="139"/>
      <c r="C66" s="87"/>
      <c r="D66" s="139"/>
      <c r="E66" s="139"/>
      <c r="F66" s="137"/>
      <c r="G66" s="138"/>
      <c r="H66" s="137"/>
      <c r="I66" s="87"/>
      <c r="K66" s="87"/>
    </row>
    <row r="67" spans="1:11">
      <c r="A67" s="137"/>
      <c r="B67" s="139"/>
      <c r="C67" s="87"/>
      <c r="D67" s="139"/>
      <c r="E67" s="139"/>
      <c r="F67" s="137"/>
      <c r="G67" s="138"/>
      <c r="H67" s="137"/>
      <c r="I67" s="87"/>
      <c r="K67" s="87"/>
    </row>
    <row r="68" spans="1:11">
      <c r="A68" s="137"/>
      <c r="B68" s="139"/>
      <c r="C68" s="87"/>
      <c r="D68" s="139"/>
      <c r="E68" s="139"/>
      <c r="F68" s="137"/>
      <c r="G68" s="138"/>
      <c r="H68" s="137"/>
      <c r="I68" s="87"/>
      <c r="K68" s="87"/>
    </row>
    <row r="69" spans="1:11">
      <c r="A69" s="137"/>
      <c r="B69" s="139"/>
      <c r="C69" s="87"/>
      <c r="D69" s="139"/>
      <c r="E69" s="139"/>
      <c r="F69" s="137"/>
      <c r="G69" s="138"/>
      <c r="H69" s="137"/>
      <c r="I69" s="87"/>
      <c r="K69" s="87"/>
    </row>
    <row r="70" spans="1:11">
      <c r="A70" s="137"/>
      <c r="B70" s="139"/>
      <c r="C70" s="87"/>
      <c r="D70" s="139"/>
      <c r="E70" s="139"/>
      <c r="F70" s="137"/>
      <c r="G70" s="138"/>
      <c r="H70" s="137"/>
      <c r="I70" s="87"/>
      <c r="K70" s="87"/>
    </row>
    <row r="71" spans="1:11">
      <c r="A71" s="137"/>
      <c r="B71" s="139"/>
      <c r="C71" s="87"/>
      <c r="D71" s="139"/>
      <c r="E71" s="139"/>
      <c r="F71" s="137"/>
      <c r="G71" s="138"/>
      <c r="H71" s="137"/>
      <c r="I71" s="87"/>
      <c r="K71" s="87"/>
    </row>
    <row r="72" spans="1:11">
      <c r="A72" s="137"/>
      <c r="B72" s="139"/>
      <c r="C72" s="87"/>
      <c r="D72" s="139"/>
      <c r="E72" s="139"/>
      <c r="F72" s="137"/>
      <c r="G72" s="138"/>
      <c r="H72" s="137"/>
      <c r="I72" s="87"/>
      <c r="K72" s="87"/>
    </row>
    <row r="73" spans="1:11">
      <c r="A73" s="137"/>
      <c r="B73" s="139"/>
      <c r="C73" s="87"/>
      <c r="D73" s="139"/>
      <c r="E73" s="139"/>
      <c r="F73" s="137"/>
      <c r="G73" s="138"/>
      <c r="H73" s="137"/>
      <c r="I73" s="87"/>
      <c r="K73" s="87"/>
    </row>
    <row r="74" spans="1:11">
      <c r="A74" s="137"/>
      <c r="B74" s="139"/>
      <c r="C74" s="87"/>
      <c r="D74" s="139"/>
      <c r="E74" s="139"/>
      <c r="F74" s="137"/>
      <c r="G74" s="138"/>
      <c r="H74" s="137"/>
    </row>
  </sheetData>
  <mergeCells count="3">
    <mergeCell ref="K1:L1"/>
    <mergeCell ref="R1:S1"/>
    <mergeCell ref="I1:J1"/>
  </mergeCells>
  <phoneticPr fontId="4"/>
  <dataValidations count="1">
    <dataValidation type="list" allowBlank="1" showInputMessage="1" showErrorMessage="1" sqref="B3:B62">
      <formula1>勘定科目</formula1>
    </dataValidation>
  </dataValidations>
  <pageMargins left="0.51181102362204722" right="0.19685039370078741" top="0.55118110236220474" bottom="0.35433070866141736" header="0" footer="0"/>
  <pageSetup paperSize="9" scale="6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/>
  </sheetViews>
  <sheetFormatPr defaultColWidth="9" defaultRowHeight="15.75"/>
  <cols>
    <col min="1" max="1" width="4.625" style="25" customWidth="1"/>
    <col min="2" max="2" width="15.875" style="25" customWidth="1"/>
    <col min="3" max="4" width="30.625" style="26" customWidth="1"/>
    <col min="5" max="5" width="44.625" style="26" customWidth="1"/>
    <col min="6" max="16384" width="9" style="25"/>
  </cols>
  <sheetData>
    <row r="1" spans="1:5">
      <c r="A1" s="25" t="s">
        <v>162</v>
      </c>
    </row>
    <row r="2" spans="1:5">
      <c r="A2" s="143"/>
      <c r="B2" s="144" t="s">
        <v>85</v>
      </c>
      <c r="C2" s="145" t="s">
        <v>86</v>
      </c>
      <c r="D2" s="145" t="s">
        <v>87</v>
      </c>
      <c r="E2" s="146" t="s">
        <v>88</v>
      </c>
    </row>
    <row r="3" spans="1:5" ht="63">
      <c r="A3" s="27">
        <v>1</v>
      </c>
      <c r="B3" s="12" t="s">
        <v>89</v>
      </c>
      <c r="C3" s="15" t="s">
        <v>163</v>
      </c>
      <c r="D3" s="13" t="s">
        <v>90</v>
      </c>
      <c r="E3" s="14" t="s">
        <v>178</v>
      </c>
    </row>
    <row r="4" spans="1:5" ht="63">
      <c r="A4" s="27">
        <v>2</v>
      </c>
      <c r="B4" s="12" t="s">
        <v>91</v>
      </c>
      <c r="C4" s="15" t="s">
        <v>164</v>
      </c>
      <c r="D4" s="13" t="s">
        <v>90</v>
      </c>
      <c r="E4" s="14" t="s">
        <v>179</v>
      </c>
    </row>
    <row r="5" spans="1:5" ht="63">
      <c r="A5" s="27">
        <v>3</v>
      </c>
      <c r="B5" s="12" t="s">
        <v>92</v>
      </c>
      <c r="C5" s="15" t="s">
        <v>165</v>
      </c>
      <c r="D5" s="13" t="s">
        <v>90</v>
      </c>
      <c r="E5" s="14" t="s">
        <v>180</v>
      </c>
    </row>
    <row r="6" spans="1:5" ht="63">
      <c r="A6" s="27">
        <v>4</v>
      </c>
      <c r="B6" s="12" t="s">
        <v>93</v>
      </c>
      <c r="C6" s="15" t="s">
        <v>166</v>
      </c>
      <c r="D6" s="13" t="s">
        <v>90</v>
      </c>
      <c r="E6" s="14" t="s">
        <v>181</v>
      </c>
    </row>
    <row r="7" spans="1:5" ht="78.75">
      <c r="A7" s="27">
        <v>5</v>
      </c>
      <c r="B7" s="12" t="s">
        <v>94</v>
      </c>
      <c r="C7" s="15" t="s">
        <v>95</v>
      </c>
      <c r="D7" s="13" t="s">
        <v>90</v>
      </c>
      <c r="E7" s="14" t="s">
        <v>182</v>
      </c>
    </row>
    <row r="8" spans="1:5" ht="141.75">
      <c r="A8" s="27">
        <v>6</v>
      </c>
      <c r="B8" s="12" t="s">
        <v>96</v>
      </c>
      <c r="C8" s="15" t="s">
        <v>183</v>
      </c>
      <c r="D8" s="16" t="s">
        <v>184</v>
      </c>
      <c r="E8" s="13" t="s">
        <v>186</v>
      </c>
    </row>
    <row r="9" spans="1:5" ht="252">
      <c r="A9" s="27">
        <v>7</v>
      </c>
      <c r="B9" s="12" t="s">
        <v>97</v>
      </c>
      <c r="C9" s="15" t="s">
        <v>167</v>
      </c>
      <c r="D9" s="16" t="s">
        <v>185</v>
      </c>
      <c r="E9" s="14" t="s">
        <v>204</v>
      </c>
    </row>
    <row r="10" spans="1:5" ht="110.25">
      <c r="A10" s="27">
        <v>8</v>
      </c>
      <c r="B10" s="12" t="s">
        <v>98</v>
      </c>
      <c r="C10" s="15" t="s">
        <v>205</v>
      </c>
      <c r="D10" s="13" t="s">
        <v>90</v>
      </c>
      <c r="E10" s="14" t="s">
        <v>187</v>
      </c>
    </row>
    <row r="11" spans="1:5" ht="78.75">
      <c r="A11" s="27">
        <v>9</v>
      </c>
      <c r="B11" s="12" t="s">
        <v>99</v>
      </c>
      <c r="C11" s="15" t="s">
        <v>188</v>
      </c>
      <c r="D11" s="15" t="s">
        <v>100</v>
      </c>
      <c r="E11" s="14" t="s">
        <v>189</v>
      </c>
    </row>
    <row r="12" spans="1:5" ht="78" customHeight="1">
      <c r="A12" s="27">
        <v>10</v>
      </c>
      <c r="B12" s="12" t="s">
        <v>101</v>
      </c>
      <c r="C12" s="15" t="s">
        <v>102</v>
      </c>
      <c r="D12" s="13" t="s">
        <v>90</v>
      </c>
      <c r="E12" s="14" t="s">
        <v>190</v>
      </c>
    </row>
    <row r="13" spans="1:5" ht="94.5">
      <c r="A13" s="27">
        <v>11</v>
      </c>
      <c r="B13" s="12" t="s">
        <v>103</v>
      </c>
      <c r="C13" s="15" t="s">
        <v>169</v>
      </c>
      <c r="D13" s="15" t="s">
        <v>170</v>
      </c>
      <c r="E13" s="14" t="s">
        <v>191</v>
      </c>
    </row>
    <row r="14" spans="1:5" ht="78.75">
      <c r="A14" s="27">
        <v>12</v>
      </c>
      <c r="B14" s="12" t="s">
        <v>104</v>
      </c>
      <c r="C14" s="15" t="s">
        <v>171</v>
      </c>
      <c r="D14" s="15" t="s">
        <v>172</v>
      </c>
      <c r="E14" s="14" t="s">
        <v>192</v>
      </c>
    </row>
    <row r="15" spans="1:5" ht="78.75">
      <c r="A15" s="27">
        <v>13</v>
      </c>
      <c r="B15" s="12" t="s">
        <v>105</v>
      </c>
      <c r="C15" s="15" t="s">
        <v>106</v>
      </c>
      <c r="D15" s="13" t="s">
        <v>90</v>
      </c>
      <c r="E15" s="14" t="s">
        <v>193</v>
      </c>
    </row>
    <row r="16" spans="1:5" ht="78.75">
      <c r="A16" s="27">
        <v>14</v>
      </c>
      <c r="B16" s="12" t="s">
        <v>107</v>
      </c>
      <c r="C16" s="15" t="s">
        <v>168</v>
      </c>
      <c r="D16" s="13" t="s">
        <v>90</v>
      </c>
      <c r="E16" s="14" t="s">
        <v>194</v>
      </c>
    </row>
    <row r="17" spans="1:5" ht="78.75">
      <c r="A17" s="27">
        <v>15</v>
      </c>
      <c r="B17" s="12" t="s">
        <v>108</v>
      </c>
      <c r="C17" s="15" t="s">
        <v>109</v>
      </c>
      <c r="D17" s="13" t="s">
        <v>90</v>
      </c>
      <c r="E17" s="14" t="s">
        <v>195</v>
      </c>
    </row>
    <row r="18" spans="1:5" ht="78.75">
      <c r="A18" s="27">
        <v>16</v>
      </c>
      <c r="B18" s="12" t="s">
        <v>110</v>
      </c>
      <c r="C18" s="15" t="s">
        <v>111</v>
      </c>
      <c r="D18" s="13" t="s">
        <v>90</v>
      </c>
      <c r="E18" s="14" t="s">
        <v>196</v>
      </c>
    </row>
    <row r="19" spans="1:5" ht="78.75">
      <c r="A19" s="27">
        <v>17</v>
      </c>
      <c r="B19" s="12" t="s">
        <v>112</v>
      </c>
      <c r="C19" s="15" t="s">
        <v>113</v>
      </c>
      <c r="D19" s="13" t="s">
        <v>90</v>
      </c>
      <c r="E19" s="14" t="s">
        <v>197</v>
      </c>
    </row>
    <row r="20" spans="1:5" ht="220.5">
      <c r="A20" s="27">
        <v>18</v>
      </c>
      <c r="B20" s="12" t="s">
        <v>114</v>
      </c>
      <c r="C20" s="15" t="s">
        <v>206</v>
      </c>
      <c r="D20" s="15" t="s">
        <v>115</v>
      </c>
      <c r="E20" s="14" t="s">
        <v>198</v>
      </c>
    </row>
    <row r="21" spans="1:5" ht="78.75">
      <c r="A21" s="27">
        <v>19</v>
      </c>
      <c r="B21" s="12" t="s">
        <v>116</v>
      </c>
      <c r="C21" s="15" t="s">
        <v>199</v>
      </c>
      <c r="D21" s="15" t="s">
        <v>173</v>
      </c>
      <c r="E21" s="14" t="s">
        <v>200</v>
      </c>
    </row>
    <row r="22" spans="1:5" ht="78.75">
      <c r="A22" s="27">
        <v>20</v>
      </c>
      <c r="B22" s="12" t="s">
        <v>117</v>
      </c>
      <c r="C22" s="15" t="s">
        <v>174</v>
      </c>
      <c r="D22" s="16" t="s">
        <v>118</v>
      </c>
      <c r="E22" s="14" t="s">
        <v>201</v>
      </c>
    </row>
    <row r="23" spans="1:5" ht="63">
      <c r="A23" s="27">
        <v>21</v>
      </c>
      <c r="B23" s="12" t="s">
        <v>119</v>
      </c>
      <c r="C23" s="28"/>
      <c r="D23" s="15" t="s">
        <v>203</v>
      </c>
      <c r="E23" s="14" t="s">
        <v>202</v>
      </c>
    </row>
  </sheetData>
  <phoneticPr fontId="4"/>
  <pageMargins left="0.51181102362204722" right="0" top="0.55118110236220474" bottom="0.15748031496062992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様式4-1_B （ファンドB交付金使途報告書）</vt:lpstr>
      <vt:lpstr>様式4-2_B（支出明細書）</vt:lpstr>
      <vt:lpstr>ファンドＢ対象経費</vt:lpstr>
      <vt:lpstr>ファンドＢ対象経費!Print_Area</vt:lpstr>
      <vt:lpstr>'様式4-1_B （ファンドB交付金使途報告書）'!Print_Area</vt:lpstr>
      <vt:lpstr>'様式4-2_B（支出明細書）'!Print_Area</vt:lpstr>
      <vt:lpstr>ファンドＢ対象経費!Print_Titles</vt:lpstr>
      <vt:lpstr>勘定科目</vt:lpstr>
      <vt:lpstr>対象外経費</vt:lpstr>
      <vt:lpstr>対象経費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SHAOLON</cp:lastModifiedBy>
  <cp:lastPrinted>2018-08-03T02:19:10Z</cp:lastPrinted>
  <dcterms:created xsi:type="dcterms:W3CDTF">2017-03-22T11:32:50Z</dcterms:created>
  <dcterms:modified xsi:type="dcterms:W3CDTF">2018-08-05T16:41:19Z</dcterms:modified>
</cp:coreProperties>
</file>