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G:\共有ドライブ\A004_D-FUND\★D-fund資料\2021年度\02_a_申請／報告_様式\"/>
    </mc:Choice>
  </mc:AlternateContent>
  <xr:revisionPtr revIDLastSave="0" documentId="13_ncr:1_{AB1C334F-C23E-495A-851D-A7FBE06C3DB9}" xr6:coauthVersionLast="45" xr6:coauthVersionMax="45" xr10:uidLastSave="{00000000-0000-0000-0000-000000000000}"/>
  <bookViews>
    <workbookView xWindow="-110" yWindow="-110" windowWidth="19420" windowHeight="11620" xr2:uid="{D9C112D3-7CAE-421B-B22D-82F29ACE4E70}"/>
  </bookViews>
  <sheets>
    <sheet name="ファンドB使途報告書" sheetId="1" r:id="rId1"/>
    <sheet name="支出明細書" sheetId="2" r:id="rId2"/>
    <sheet name="2021版 証拠書類（注意点）Pass0000" sheetId="7" r:id="rId3"/>
    <sheet name="2021版 ファンドＢ対象経費基準一覧表" sheetId="6" r:id="rId4"/>
  </sheets>
  <definedNames>
    <definedName name="_xlnm.Print_Area" localSheetId="3">'2021版 ファンドＢ対象経費基準一覧表'!$A$1:$BW$39</definedName>
    <definedName name="_xlnm.Print_Area" localSheetId="0">ファンドB使途報告書!$A$1:$H$52</definedName>
    <definedName name="_xlnm.Print_Area" localSheetId="1">支出明細書!$A$1:$J$64</definedName>
    <definedName name="勘定科目">支出明細書!$N$3:$N$43</definedName>
    <definedName name="対象外経費">支出明細書!$P$3:$P$29</definedName>
    <definedName name="対象経費">支出明細書!$O$3:$O$29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2" l="1"/>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 r="J9" i="2"/>
  <c r="I9" i="2"/>
  <c r="J8" i="2"/>
  <c r="I8" i="2"/>
  <c r="J7" i="2"/>
  <c r="I7" i="2"/>
  <c r="J6" i="2"/>
  <c r="I6" i="2"/>
  <c r="L64" i="2" l="1"/>
  <c r="H64" i="2"/>
  <c r="L65" i="2" s="1"/>
  <c r="V43" i="2" l="1"/>
  <c r="U43" i="2"/>
  <c r="T43" i="2"/>
  <c r="V42" i="2"/>
  <c r="U42" i="2"/>
  <c r="T42" i="2"/>
  <c r="V41" i="2"/>
  <c r="U41" i="2"/>
  <c r="T41" i="2"/>
  <c r="V40" i="2"/>
  <c r="U40" i="2"/>
  <c r="T40" i="2"/>
  <c r="V39" i="2"/>
  <c r="U39" i="2"/>
  <c r="T39" i="2"/>
  <c r="V38" i="2"/>
  <c r="U38" i="2"/>
  <c r="T38" i="2"/>
  <c r="V37" i="2"/>
  <c r="U37" i="2"/>
  <c r="T37" i="2"/>
  <c r="V36" i="2"/>
  <c r="U36" i="2"/>
  <c r="T36" i="2"/>
  <c r="V35" i="2"/>
  <c r="U35" i="2"/>
  <c r="T35" i="2"/>
  <c r="V34" i="2"/>
  <c r="U34" i="2"/>
  <c r="T34" i="2"/>
  <c r="V33" i="2"/>
  <c r="U33" i="2"/>
  <c r="T33" i="2"/>
  <c r="V32" i="2"/>
  <c r="U32" i="2"/>
  <c r="T32" i="2"/>
  <c r="V31" i="2"/>
  <c r="U31" i="2"/>
  <c r="T31" i="2"/>
  <c r="V30" i="2"/>
  <c r="U30" i="2"/>
  <c r="T30" i="2"/>
  <c r="V29" i="2"/>
  <c r="U29" i="2"/>
  <c r="T29" i="2"/>
  <c r="V28" i="2"/>
  <c r="U28" i="2"/>
  <c r="T28" i="2"/>
  <c r="V27" i="2"/>
  <c r="U27" i="2"/>
  <c r="T27" i="2"/>
  <c r="V26" i="2"/>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T12" i="2"/>
  <c r="V11" i="2"/>
  <c r="U11" i="2"/>
  <c r="T11" i="2"/>
  <c r="V10" i="2"/>
  <c r="U10" i="2"/>
  <c r="T10" i="2"/>
  <c r="V9" i="2"/>
  <c r="U9" i="2"/>
  <c r="T9" i="2"/>
  <c r="V8" i="2"/>
  <c r="U8" i="2"/>
  <c r="T8" i="2"/>
  <c r="V7" i="2"/>
  <c r="U7" i="2"/>
  <c r="T7" i="2"/>
  <c r="V6" i="2"/>
  <c r="U6" i="2"/>
  <c r="T6" i="2"/>
  <c r="V5" i="2"/>
  <c r="U5" i="2"/>
  <c r="T5" i="2"/>
  <c r="T4" i="2"/>
  <c r="V3" i="2"/>
  <c r="U3" i="2"/>
  <c r="T3" i="2"/>
  <c r="C14" i="1" l="1"/>
  <c r="I4" i="2" l="1"/>
  <c r="U12" i="2" s="1"/>
  <c r="I5" i="2"/>
  <c r="I64" i="2" l="1"/>
  <c r="U4" i="2"/>
  <c r="J5" i="2"/>
  <c r="J4" i="2"/>
  <c r="V12" i="2" s="1"/>
  <c r="J64" i="2" l="1"/>
  <c r="V4" i="2"/>
  <c r="O49" i="1" l="1"/>
  <c r="N48" i="1"/>
  <c r="M47" i="1"/>
  <c r="O45" i="1"/>
  <c r="N44" i="1"/>
  <c r="M43" i="1"/>
  <c r="O41" i="1"/>
  <c r="N40" i="1"/>
  <c r="M39" i="1"/>
  <c r="O37" i="1"/>
  <c r="N36" i="1"/>
  <c r="M35" i="1"/>
  <c r="O33" i="1"/>
  <c r="N32" i="1"/>
  <c r="M31" i="1"/>
  <c r="O29" i="1"/>
  <c r="N28" i="1"/>
  <c r="M27" i="1"/>
  <c r="O25" i="1"/>
  <c r="N24" i="1"/>
  <c r="M23" i="1"/>
  <c r="O21" i="1"/>
  <c r="N20" i="1"/>
  <c r="M19" i="1"/>
  <c r="O17" i="1"/>
  <c r="N16" i="1"/>
  <c r="M15" i="1"/>
  <c r="O13" i="1"/>
  <c r="N12" i="1"/>
  <c r="M11" i="1"/>
  <c r="E19" i="1" s="1"/>
  <c r="M49" i="1"/>
  <c r="N46" i="1"/>
  <c r="O43" i="1"/>
  <c r="M41" i="1"/>
  <c r="N38" i="1"/>
  <c r="O35" i="1"/>
  <c r="M33" i="1"/>
  <c r="N30" i="1"/>
  <c r="O27" i="1"/>
  <c r="M25" i="1"/>
  <c r="N22" i="1"/>
  <c r="O19" i="1"/>
  <c r="M17" i="1"/>
  <c r="M13" i="1"/>
  <c r="N10" i="1"/>
  <c r="N47" i="1"/>
  <c r="O44" i="1"/>
  <c r="M42" i="1"/>
  <c r="F34" i="1" s="1"/>
  <c r="N39" i="1"/>
  <c r="O36" i="1"/>
  <c r="M34" i="1"/>
  <c r="F30" i="1" s="1"/>
  <c r="N31" i="1"/>
  <c r="O28" i="1"/>
  <c r="M26" i="1"/>
  <c r="F26" i="1" s="1"/>
  <c r="N23" i="1"/>
  <c r="O20" i="1"/>
  <c r="M18" i="1"/>
  <c r="N15" i="1"/>
  <c r="O12" i="1"/>
  <c r="M10" i="1"/>
  <c r="F18" i="1" s="1"/>
  <c r="N49" i="1"/>
  <c r="M48" i="1"/>
  <c r="F37" i="1" s="1"/>
  <c r="O46" i="1"/>
  <c r="N45" i="1"/>
  <c r="M44" i="1"/>
  <c r="F35" i="1" s="1"/>
  <c r="O42" i="1"/>
  <c r="N41" i="1"/>
  <c r="M40" i="1"/>
  <c r="F33" i="1" s="1"/>
  <c r="O38" i="1"/>
  <c r="N37" i="1"/>
  <c r="M36" i="1"/>
  <c r="F31" i="1" s="1"/>
  <c r="O34" i="1"/>
  <c r="N33" i="1"/>
  <c r="M32" i="1"/>
  <c r="F29" i="1" s="1"/>
  <c r="O30" i="1"/>
  <c r="N29" i="1"/>
  <c r="M28" i="1"/>
  <c r="F27" i="1" s="1"/>
  <c r="O26" i="1"/>
  <c r="N25" i="1"/>
  <c r="M24" i="1"/>
  <c r="F25" i="1" s="1"/>
  <c r="O22" i="1"/>
  <c r="N21" i="1"/>
  <c r="M20" i="1"/>
  <c r="F23" i="1" s="1"/>
  <c r="O18" i="1"/>
  <c r="F22" i="1" s="1"/>
  <c r="N17" i="1"/>
  <c r="E22" i="1" s="1"/>
  <c r="M16" i="1"/>
  <c r="F21" i="1" s="1"/>
  <c r="O14" i="1"/>
  <c r="N13" i="1"/>
  <c r="M12" i="1"/>
  <c r="F19" i="1" s="1"/>
  <c r="O10" i="1"/>
  <c r="O47" i="1"/>
  <c r="M45" i="1"/>
  <c r="N42" i="1"/>
  <c r="O39" i="1"/>
  <c r="M37" i="1"/>
  <c r="N34" i="1"/>
  <c r="O31" i="1"/>
  <c r="M29" i="1"/>
  <c r="N26" i="1"/>
  <c r="O23" i="1"/>
  <c r="M21" i="1"/>
  <c r="N18" i="1"/>
  <c r="O15" i="1"/>
  <c r="N14" i="1"/>
  <c r="O11" i="1"/>
  <c r="O48" i="1"/>
  <c r="M46" i="1"/>
  <c r="F36" i="1" s="1"/>
  <c r="N43" i="1"/>
  <c r="O40" i="1"/>
  <c r="M38" i="1"/>
  <c r="F32" i="1" s="1"/>
  <c r="N35" i="1"/>
  <c r="O32" i="1"/>
  <c r="M30" i="1"/>
  <c r="F28" i="1" s="1"/>
  <c r="N27" i="1"/>
  <c r="O24" i="1"/>
  <c r="M22" i="1"/>
  <c r="F24" i="1" s="1"/>
  <c r="N19" i="1"/>
  <c r="O16" i="1"/>
  <c r="M14" i="1"/>
  <c r="F20" i="1" s="1"/>
  <c r="N11" i="1"/>
  <c r="N9" i="1"/>
  <c r="M9" i="1"/>
  <c r="E18" i="1" s="1"/>
  <c r="C22" i="1" l="1"/>
  <c r="C18" i="1"/>
  <c r="E36" i="1"/>
  <c r="C36" i="1"/>
  <c r="E20" i="1"/>
  <c r="C20" i="1"/>
  <c r="E26" i="1"/>
  <c r="C26" i="1"/>
  <c r="E23" i="1"/>
  <c r="C23" i="1"/>
  <c r="C31" i="1"/>
  <c r="E31" i="1"/>
  <c r="E32" i="1"/>
  <c r="C32" i="1"/>
  <c r="F38" i="1"/>
  <c r="C38" i="1"/>
  <c r="E21" i="1"/>
  <c r="C21" i="1"/>
  <c r="E29" i="1"/>
  <c r="C29" i="1"/>
  <c r="E37" i="1"/>
  <c r="C37" i="1"/>
  <c r="E28" i="1"/>
  <c r="C28" i="1"/>
  <c r="E34" i="1"/>
  <c r="C34" i="1"/>
  <c r="C19" i="1"/>
  <c r="C27" i="1"/>
  <c r="E27" i="1"/>
  <c r="C35" i="1"/>
  <c r="E35" i="1"/>
  <c r="E24" i="1"/>
  <c r="C24" i="1"/>
  <c r="E30" i="1"/>
  <c r="C30" i="1"/>
  <c r="E25" i="1"/>
  <c r="C25" i="1"/>
  <c r="E33" i="1"/>
  <c r="C33" i="1"/>
  <c r="F39" i="1"/>
  <c r="O9" i="1"/>
  <c r="O50" i="1" s="1"/>
  <c r="N50" i="1"/>
  <c r="M50" i="1"/>
  <c r="U44" i="2"/>
  <c r="V44" i="2"/>
  <c r="B39" i="1" l="1"/>
  <c r="E39" i="1"/>
  <c r="G41" i="1" s="1"/>
  <c r="T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17" authorId="0" shapeId="0" xr:uid="{3F70B5A6-5C91-4F4F-919D-4A59A018411F}">
      <text>
        <r>
          <rPr>
            <b/>
            <sz val="9"/>
            <color indexed="81"/>
            <rFont val="MS P ゴシック"/>
            <family val="3"/>
            <charset val="128"/>
          </rPr>
          <t xml:space="preserve">【摘要（積算内訳）／備考】欄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3" authorId="0" shapeId="0" xr:uid="{37212733-EFF9-4785-862A-7BD42AA620DC}">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B62D5387-5FF5-402B-B89C-1C50081D8E81}">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<sst xmlns="http://schemas.openxmlformats.org/spreadsheetml/2006/main" count="364" uniqueCount="222">
  <si>
    <t>4月～9月計上の経費</t>
    <rPh sb="1" eb="2">
      <t>ガツ</t>
    </rPh>
    <rPh sb="4" eb="5">
      <t>ガツ</t>
    </rPh>
    <rPh sb="5" eb="7">
      <t>ケイジョウ</t>
    </rPh>
    <rPh sb="8" eb="10">
      <t>ケイヒ</t>
    </rPh>
    <phoneticPr fontId="4"/>
  </si>
  <si>
    <t>10月～3月計上の経費</t>
    <rPh sb="2" eb="3">
      <t>ガツ</t>
    </rPh>
    <rPh sb="5" eb="6">
      <t>ガツ</t>
    </rPh>
    <rPh sb="6" eb="8">
      <t>ケイジョウ</t>
    </rPh>
    <rPh sb="9" eb="11">
      <t>ケイヒ</t>
    </rPh>
    <phoneticPr fontId="4"/>
  </si>
  <si>
    <t>担当者連絡先</t>
    <rPh sb="0" eb="3">
      <t>タントウシャ</t>
    </rPh>
    <rPh sb="3" eb="6">
      <t>レンラクサキ</t>
    </rPh>
    <phoneticPr fontId="4"/>
  </si>
  <si>
    <t>勘定科目別集計</t>
    <rPh sb="0" eb="2">
      <t>カンジョウ</t>
    </rPh>
    <rPh sb="2" eb="4">
      <t>カモク</t>
    </rPh>
    <rPh sb="4" eb="5">
      <t>ベツ</t>
    </rPh>
    <rPh sb="5" eb="7">
      <t>シュウケイ</t>
    </rPh>
    <phoneticPr fontId="4"/>
  </si>
  <si>
    <t>[ファンドB交付金額]</t>
    <rPh sb="6" eb="9">
      <t>コウフキン</t>
    </rPh>
    <rPh sb="8" eb="10">
      <t>キンガク</t>
    </rPh>
    <rPh sb="9" eb="10">
      <t>ガク</t>
    </rPh>
    <phoneticPr fontId="7"/>
  </si>
  <si>
    <t>（単位：円）</t>
    <rPh sb="1" eb="3">
      <t>タンイ</t>
    </rPh>
    <rPh sb="4" eb="5">
      <t>エン</t>
    </rPh>
    <phoneticPr fontId="7"/>
  </si>
  <si>
    <t>項目</t>
  </si>
  <si>
    <t>金額</t>
    <rPh sb="0" eb="2">
      <t>キンガク</t>
    </rPh>
    <phoneticPr fontId="7"/>
  </si>
  <si>
    <t>摘要（内訳）／備考</t>
  </si>
  <si>
    <t>[今回支出報告金額]</t>
    <rPh sb="1" eb="3">
      <t>コンカイ</t>
    </rPh>
    <rPh sb="5" eb="7">
      <t>ホウコク</t>
    </rPh>
    <rPh sb="7" eb="9">
      <t>キンガク</t>
    </rPh>
    <phoneticPr fontId="7"/>
  </si>
  <si>
    <t>科目</t>
    <rPh sb="0" eb="2">
      <t>カモク</t>
    </rPh>
    <phoneticPr fontId="7"/>
  </si>
  <si>
    <t>金額</t>
  </si>
  <si>
    <t>摘要（積算内訳）／備考</t>
  </si>
  <si>
    <t>1.役員報酬</t>
    <rPh sb="2" eb="4">
      <t>ヤクイン</t>
    </rPh>
    <rPh sb="4" eb="6">
      <t>ホウシュウ</t>
    </rPh>
    <phoneticPr fontId="4"/>
  </si>
  <si>
    <t>2.給与手当</t>
    <rPh sb="2" eb="4">
      <t>キュウヨ</t>
    </rPh>
    <rPh sb="4" eb="6">
      <t>テアテ</t>
    </rPh>
    <phoneticPr fontId="4"/>
  </si>
  <si>
    <t>3.賞与</t>
    <rPh sb="2" eb="4">
      <t>ショウヨ</t>
    </rPh>
    <phoneticPr fontId="4"/>
  </si>
  <si>
    <t>4.雑給</t>
    <rPh sb="2" eb="4">
      <t>ザッキュウ</t>
    </rPh>
    <phoneticPr fontId="4"/>
  </si>
  <si>
    <t>5.法定福利費</t>
    <rPh sb="2" eb="4">
      <t>ホウテイ</t>
    </rPh>
    <rPh sb="4" eb="6">
      <t>フクリ</t>
    </rPh>
    <rPh sb="6" eb="7">
      <t>ヒ</t>
    </rPh>
    <phoneticPr fontId="4"/>
  </si>
  <si>
    <t>6.会議費</t>
    <rPh sb="2" eb="4">
      <t>カイギ</t>
    </rPh>
    <rPh sb="4" eb="5">
      <t>ヒ</t>
    </rPh>
    <phoneticPr fontId="4"/>
  </si>
  <si>
    <t>7.旅費交通費</t>
    <rPh sb="2" eb="4">
      <t>リョヒ</t>
    </rPh>
    <rPh sb="4" eb="7">
      <t>コウツウヒ</t>
    </rPh>
    <phoneticPr fontId="4"/>
  </si>
  <si>
    <t>8.通信運搬費</t>
    <rPh sb="2" eb="4">
      <t>ツウシン</t>
    </rPh>
    <rPh sb="4" eb="6">
      <t>ウンパン</t>
    </rPh>
    <rPh sb="6" eb="7">
      <t>ヒ</t>
    </rPh>
    <phoneticPr fontId="4"/>
  </si>
  <si>
    <t>9.事務用消耗品費</t>
    <rPh sb="2" eb="5">
      <t>ジムヨウ</t>
    </rPh>
    <rPh sb="5" eb="7">
      <t>ショウモウ</t>
    </rPh>
    <rPh sb="7" eb="8">
      <t>ヒン</t>
    </rPh>
    <rPh sb="8" eb="9">
      <t>ヒ</t>
    </rPh>
    <phoneticPr fontId="4"/>
  </si>
  <si>
    <t>10.修繕費</t>
    <rPh sb="3" eb="6">
      <t>シュウゼンヒ</t>
    </rPh>
    <phoneticPr fontId="4"/>
  </si>
  <si>
    <t>11.印刷製本費</t>
    <rPh sb="3" eb="5">
      <t>インサツ</t>
    </rPh>
    <rPh sb="5" eb="7">
      <t>セイホン</t>
    </rPh>
    <rPh sb="7" eb="8">
      <t>ヒ</t>
    </rPh>
    <phoneticPr fontId="4"/>
  </si>
  <si>
    <t>12.賃借料</t>
    <rPh sb="3" eb="6">
      <t>チンシャクリョウ</t>
    </rPh>
    <phoneticPr fontId="4"/>
  </si>
  <si>
    <t>13.水道光熱費</t>
    <rPh sb="3" eb="5">
      <t>スイドウ</t>
    </rPh>
    <rPh sb="5" eb="8">
      <t>コウネツヒ</t>
    </rPh>
    <phoneticPr fontId="4"/>
  </si>
  <si>
    <t>合計</t>
    <rPh sb="0" eb="2">
      <t>ゴウケイ</t>
    </rPh>
    <phoneticPr fontId="4"/>
  </si>
  <si>
    <t>14.租税公課</t>
    <rPh sb="3" eb="5">
      <t>ソゼイ</t>
    </rPh>
    <rPh sb="5" eb="7">
      <t>コウカ</t>
    </rPh>
    <phoneticPr fontId="4"/>
  </si>
  <si>
    <t>15.諸謝金</t>
    <rPh sb="3" eb="6">
      <t>ショシャキン</t>
    </rPh>
    <phoneticPr fontId="4"/>
  </si>
  <si>
    <t>16.委託金</t>
    <rPh sb="3" eb="5">
      <t>イタク</t>
    </rPh>
    <rPh sb="5" eb="6">
      <t>キン</t>
    </rPh>
    <phoneticPr fontId="4"/>
  </si>
  <si>
    <t>17.保険料</t>
    <rPh sb="3" eb="6">
      <t>ホケンリョウ</t>
    </rPh>
    <phoneticPr fontId="4"/>
  </si>
  <si>
    <t>19.負担金</t>
    <rPh sb="3" eb="6">
      <t>フタンキン</t>
    </rPh>
    <phoneticPr fontId="4"/>
  </si>
  <si>
    <t>20.支払手数料</t>
    <rPh sb="3" eb="5">
      <t>シハライ</t>
    </rPh>
    <rPh sb="5" eb="8">
      <t>テスウリョウ</t>
    </rPh>
    <phoneticPr fontId="4"/>
  </si>
  <si>
    <t>21.雑費</t>
    <rPh sb="3" eb="5">
      <t>ザッピ</t>
    </rPh>
    <phoneticPr fontId="4"/>
  </si>
  <si>
    <t>JBA使用欄</t>
    <rPh sb="3" eb="5">
      <t>シヨウ</t>
    </rPh>
    <rPh sb="5" eb="6">
      <t>ラン</t>
    </rPh>
    <phoneticPr fontId="4"/>
  </si>
  <si>
    <t>支出明細書</t>
    <rPh sb="0" eb="2">
      <t>シシュツ</t>
    </rPh>
    <rPh sb="2" eb="4">
      <t>メイサイ</t>
    </rPh>
    <rPh sb="4" eb="5">
      <t>ショ</t>
    </rPh>
    <phoneticPr fontId="7"/>
  </si>
  <si>
    <t>JBA使用欄</t>
    <rPh sb="3" eb="5">
      <t>シヨウ</t>
    </rPh>
    <rPh sb="5" eb="6">
      <t>ラン</t>
    </rPh>
    <phoneticPr fontId="7"/>
  </si>
  <si>
    <t>支払先</t>
    <rPh sb="0" eb="2">
      <t>シハライ</t>
    </rPh>
    <rPh sb="2" eb="3">
      <t>サキ</t>
    </rPh>
    <phoneticPr fontId="7"/>
  </si>
  <si>
    <t>内容</t>
    <rPh sb="0" eb="2">
      <t>ナイヨウ</t>
    </rPh>
    <phoneticPr fontId="7"/>
  </si>
  <si>
    <t>支出金額</t>
    <rPh sb="0" eb="2">
      <t>シシュツ</t>
    </rPh>
    <rPh sb="2" eb="4">
      <t>キンガク</t>
    </rPh>
    <phoneticPr fontId="7"/>
  </si>
  <si>
    <t>領収書No.</t>
    <rPh sb="0" eb="3">
      <t>リョウシュウショ</t>
    </rPh>
    <phoneticPr fontId="7"/>
  </si>
  <si>
    <t>対象外項目</t>
    <rPh sb="0" eb="3">
      <t>タイショウガイ</t>
    </rPh>
    <rPh sb="3" eb="5">
      <t>コウモク</t>
    </rPh>
    <phoneticPr fontId="7"/>
  </si>
  <si>
    <t>対象外金額</t>
    <rPh sb="0" eb="3">
      <t>タイショウガイ</t>
    </rPh>
    <rPh sb="3" eb="5">
      <t>キンガク</t>
    </rPh>
    <phoneticPr fontId="7"/>
  </si>
  <si>
    <t>支出合計</t>
    <rPh sb="0" eb="2">
      <t>シシュツ</t>
    </rPh>
    <rPh sb="2" eb="4">
      <t>ゴウケイ</t>
    </rPh>
    <phoneticPr fontId="7"/>
  </si>
  <si>
    <t>月</t>
    <rPh sb="0" eb="1">
      <t>ツキ</t>
    </rPh>
    <phoneticPr fontId="4"/>
  </si>
  <si>
    <t>日</t>
    <rPh sb="0" eb="1">
      <t>ヒ</t>
    </rPh>
    <phoneticPr fontId="4"/>
  </si>
  <si>
    <t>都道府県協会名</t>
    <rPh sb="0" eb="4">
      <t>トドウフケン</t>
    </rPh>
    <rPh sb="4" eb="6">
      <t>キョウカイ</t>
    </rPh>
    <rPh sb="6" eb="7">
      <t>メイ</t>
    </rPh>
    <phoneticPr fontId="7"/>
  </si>
  <si>
    <t>代表者
役職・氏名</t>
    <rPh sb="0" eb="3">
      <t>ダイヒョウシャ</t>
    </rPh>
    <rPh sb="4" eb="6">
      <t>ヤクショク</t>
    </rPh>
    <rPh sb="7" eb="9">
      <t>シメイ</t>
    </rPh>
    <phoneticPr fontId="4"/>
  </si>
  <si>
    <t>担当者
役職・氏名</t>
    <rPh sb="0" eb="3">
      <t>タントウシャ</t>
    </rPh>
    <rPh sb="4" eb="6">
      <t>ヤクショク</t>
    </rPh>
    <rPh sb="7" eb="9">
      <t>シメイ</t>
    </rPh>
    <phoneticPr fontId="7"/>
  </si>
  <si>
    <t xml:space="preserve">JBA記入欄 </t>
    <rPh sb="3" eb="5">
      <t>キニュウ</t>
    </rPh>
    <rPh sb="5" eb="6">
      <t>ラン</t>
    </rPh>
    <phoneticPr fontId="7"/>
  </si>
  <si>
    <t>18.器具備品</t>
    <rPh sb="3" eb="5">
      <t>キグ</t>
    </rPh>
    <rPh sb="5" eb="7">
      <t>ビヒン</t>
    </rPh>
    <phoneticPr fontId="4"/>
  </si>
  <si>
    <t>対象経費</t>
    <rPh sb="0" eb="2">
      <t>タイショウ</t>
    </rPh>
    <rPh sb="2" eb="4">
      <t>ケイヒ</t>
    </rPh>
    <phoneticPr fontId="4"/>
  </si>
  <si>
    <t>対象外経費</t>
    <rPh sb="0" eb="3">
      <t>タイショウガイ</t>
    </rPh>
    <rPh sb="3" eb="5">
      <t>ケイヒ</t>
    </rPh>
    <phoneticPr fontId="4"/>
  </si>
  <si>
    <t>会議費(対象)</t>
    <rPh sb="0" eb="3">
      <t>カイギヒ</t>
    </rPh>
    <rPh sb="4" eb="6">
      <t>タイショウ</t>
    </rPh>
    <phoneticPr fontId="4"/>
  </si>
  <si>
    <t>会議費(対象外)</t>
    <rPh sb="0" eb="3">
      <t>カイギヒ</t>
    </rPh>
    <rPh sb="4" eb="7">
      <t>タイショウガイ</t>
    </rPh>
    <phoneticPr fontId="4"/>
  </si>
  <si>
    <t>旅費交通費(対象)</t>
    <rPh sb="0" eb="2">
      <t>リョヒ</t>
    </rPh>
    <rPh sb="2" eb="5">
      <t>コウツウヒ</t>
    </rPh>
    <rPh sb="6" eb="8">
      <t>タイショウ</t>
    </rPh>
    <phoneticPr fontId="4"/>
  </si>
  <si>
    <t>旅費交通費(対象外)</t>
    <rPh sb="0" eb="2">
      <t>リョヒ</t>
    </rPh>
    <rPh sb="2" eb="5">
      <t>コウツウヒ</t>
    </rPh>
    <rPh sb="6" eb="8">
      <t>タイショウ</t>
    </rPh>
    <rPh sb="8" eb="9">
      <t>ガイ</t>
    </rPh>
    <phoneticPr fontId="4"/>
  </si>
  <si>
    <t>事務用消耗品費(対象)</t>
    <rPh sb="0" eb="3">
      <t>ジムヨウ</t>
    </rPh>
    <rPh sb="3" eb="5">
      <t>ショウモウ</t>
    </rPh>
    <rPh sb="5" eb="6">
      <t>ヒン</t>
    </rPh>
    <rPh sb="6" eb="7">
      <t>ヒ</t>
    </rPh>
    <phoneticPr fontId="4"/>
  </si>
  <si>
    <t>事務用消耗品費(対象外)</t>
    <rPh sb="0" eb="3">
      <t>ジムヨウ</t>
    </rPh>
    <rPh sb="3" eb="5">
      <t>ショウモウ</t>
    </rPh>
    <rPh sb="5" eb="6">
      <t>ヒン</t>
    </rPh>
    <rPh sb="6" eb="7">
      <t>ヒ</t>
    </rPh>
    <rPh sb="10" eb="11">
      <t>ガイ</t>
    </rPh>
    <phoneticPr fontId="4"/>
  </si>
  <si>
    <t>印刷製本費(対象)</t>
    <rPh sb="0" eb="2">
      <t>インサツ</t>
    </rPh>
    <rPh sb="2" eb="4">
      <t>セイホン</t>
    </rPh>
    <rPh sb="4" eb="5">
      <t>ヒ</t>
    </rPh>
    <phoneticPr fontId="4"/>
  </si>
  <si>
    <t>印刷製本費(対象外)</t>
    <rPh sb="0" eb="2">
      <t>インサツ</t>
    </rPh>
    <rPh sb="2" eb="4">
      <t>セイホン</t>
    </rPh>
    <rPh sb="4" eb="5">
      <t>ヒ</t>
    </rPh>
    <rPh sb="8" eb="9">
      <t>ガイ</t>
    </rPh>
    <phoneticPr fontId="4"/>
  </si>
  <si>
    <t>賃借料 (対象)</t>
    <rPh sb="0" eb="3">
      <t>チンシャクリョウ</t>
    </rPh>
    <phoneticPr fontId="4"/>
  </si>
  <si>
    <t>賃借料(対象外)</t>
    <rPh sb="0" eb="3">
      <t>チンシャクリョウ</t>
    </rPh>
    <rPh sb="6" eb="7">
      <t>ガイ</t>
    </rPh>
    <phoneticPr fontId="4"/>
  </si>
  <si>
    <t>器具備品費(対象)</t>
    <rPh sb="0" eb="2">
      <t>キグ</t>
    </rPh>
    <rPh sb="2" eb="4">
      <t>ビヒン</t>
    </rPh>
    <rPh sb="4" eb="5">
      <t>ヒ</t>
    </rPh>
    <phoneticPr fontId="4"/>
  </si>
  <si>
    <t>器具備品費(対象外)</t>
    <rPh sb="0" eb="2">
      <t>キグ</t>
    </rPh>
    <rPh sb="2" eb="4">
      <t>ビヒン</t>
    </rPh>
    <rPh sb="4" eb="5">
      <t>ヒ</t>
    </rPh>
    <rPh sb="8" eb="9">
      <t>ガイ</t>
    </rPh>
    <phoneticPr fontId="4"/>
  </si>
  <si>
    <t>雑費(対象外)</t>
    <rPh sb="0" eb="2">
      <t>ザッピ</t>
    </rPh>
    <phoneticPr fontId="4"/>
  </si>
  <si>
    <t>対象外合計</t>
    <rPh sb="0" eb="3">
      <t>タイショウガイ</t>
    </rPh>
    <rPh sb="3" eb="5">
      <t>ゴウケイ</t>
    </rPh>
    <phoneticPr fontId="7"/>
  </si>
  <si>
    <t>対象額</t>
    <rPh sb="0" eb="2">
      <t>タイショウ</t>
    </rPh>
    <rPh sb="2" eb="3">
      <t>ガク</t>
    </rPh>
    <phoneticPr fontId="7"/>
  </si>
  <si>
    <t>対象経費</t>
    <rPh sb="0" eb="2">
      <t>タイショウ</t>
    </rPh>
    <rPh sb="2" eb="4">
      <t>ケイヒ</t>
    </rPh>
    <phoneticPr fontId="26"/>
  </si>
  <si>
    <t>対象外経費</t>
    <rPh sb="0" eb="3">
      <t>タイショウガイ</t>
    </rPh>
    <rPh sb="3" eb="5">
      <t>ケイヒ</t>
    </rPh>
    <phoneticPr fontId="26"/>
  </si>
  <si>
    <t>対象外経費</t>
    <rPh sb="0" eb="3">
      <t>タイショウガイ</t>
    </rPh>
    <rPh sb="3" eb="5">
      <t>ケイヒ</t>
    </rPh>
    <phoneticPr fontId="7"/>
  </si>
  <si>
    <t>対象経費</t>
    <rPh sb="0" eb="2">
      <t>タイショウ</t>
    </rPh>
    <rPh sb="2" eb="4">
      <t>ケイヒ</t>
    </rPh>
    <phoneticPr fontId="7"/>
  </si>
  <si>
    <t>支出金額</t>
    <rPh sb="0" eb="2">
      <t>シシュツ</t>
    </rPh>
    <rPh sb="2" eb="4">
      <t>キンガク</t>
    </rPh>
    <phoneticPr fontId="4"/>
  </si>
  <si>
    <t>対象経費</t>
    <rPh sb="0" eb="2">
      <t>タイショウ</t>
    </rPh>
    <rPh sb="2" eb="4">
      <t>ケイヒ</t>
    </rPh>
    <phoneticPr fontId="4"/>
  </si>
  <si>
    <t>対象外経費</t>
    <rPh sb="0" eb="3">
      <t>タイショウガイ</t>
    </rPh>
    <rPh sb="3" eb="5">
      <t>ケイヒ</t>
    </rPh>
    <phoneticPr fontId="4"/>
  </si>
  <si>
    <t xml:space="preserve">                                                                                                                                                                                                                                                                                                                                                                                                                                                                                                                                                                                                                                                                                                                                                                                                                                                                                                                     </t>
    <phoneticPr fontId="4"/>
  </si>
  <si>
    <t>勘定科目</t>
    <rPh sb="0" eb="2">
      <t>カンジョウ</t>
    </rPh>
    <rPh sb="2" eb="4">
      <t>カモク</t>
    </rPh>
    <phoneticPr fontId="4"/>
  </si>
  <si>
    <t>返還額　￥</t>
    <rPh sb="0" eb="2">
      <t>ヘンカン</t>
    </rPh>
    <rPh sb="2" eb="3">
      <t>ガク</t>
    </rPh>
    <phoneticPr fontId="7"/>
  </si>
  <si>
    <t>役員報酬(対象)</t>
    <rPh sb="0" eb="2">
      <t>ヤクイン</t>
    </rPh>
    <rPh sb="2" eb="4">
      <t>ホウシュウ</t>
    </rPh>
    <phoneticPr fontId="4"/>
  </si>
  <si>
    <t>給与手当(対象)</t>
    <rPh sb="0" eb="2">
      <t>キュウヨ</t>
    </rPh>
    <rPh sb="2" eb="4">
      <t>テアテ</t>
    </rPh>
    <phoneticPr fontId="4"/>
  </si>
  <si>
    <t>賞与(対象)</t>
    <rPh sb="0" eb="2">
      <t>ショウヨ</t>
    </rPh>
    <phoneticPr fontId="4"/>
  </si>
  <si>
    <t>雑給(対象)</t>
    <rPh sb="0" eb="2">
      <t>ザッキュウ</t>
    </rPh>
    <phoneticPr fontId="4"/>
  </si>
  <si>
    <t>法定福利費(対象)</t>
    <rPh sb="0" eb="2">
      <t>ホウテイ</t>
    </rPh>
    <rPh sb="2" eb="4">
      <t>フクリ</t>
    </rPh>
    <rPh sb="4" eb="5">
      <t>ヒ</t>
    </rPh>
    <phoneticPr fontId="4"/>
  </si>
  <si>
    <t>通信運搬費(対象)</t>
    <rPh sb="0" eb="2">
      <t>ツウシン</t>
    </rPh>
    <rPh sb="2" eb="4">
      <t>ウンパン</t>
    </rPh>
    <rPh sb="4" eb="5">
      <t>ヒ</t>
    </rPh>
    <phoneticPr fontId="4"/>
  </si>
  <si>
    <t>修繕費(対象)</t>
    <rPh sb="0" eb="3">
      <t>シュウゼンヒ</t>
    </rPh>
    <phoneticPr fontId="4"/>
  </si>
  <si>
    <t>水道光熱費(対象)</t>
    <rPh sb="0" eb="2">
      <t>スイドウ</t>
    </rPh>
    <rPh sb="2" eb="5">
      <t>コウネツヒ</t>
    </rPh>
    <phoneticPr fontId="4"/>
  </si>
  <si>
    <t>租税公課(対象)</t>
    <rPh sb="0" eb="2">
      <t>ソゼイ</t>
    </rPh>
    <rPh sb="2" eb="4">
      <t>コウカ</t>
    </rPh>
    <phoneticPr fontId="4"/>
  </si>
  <si>
    <t>諸謝金(対象)</t>
    <rPh sb="0" eb="3">
      <t>ショシャキン</t>
    </rPh>
    <phoneticPr fontId="4"/>
  </si>
  <si>
    <t>委託金(対象)</t>
    <rPh sb="0" eb="2">
      <t>イタク</t>
    </rPh>
    <rPh sb="2" eb="3">
      <t>キン</t>
    </rPh>
    <phoneticPr fontId="4"/>
  </si>
  <si>
    <t>保険料(対象)</t>
    <rPh sb="0" eb="3">
      <t>ホケンリョウ</t>
    </rPh>
    <phoneticPr fontId="4"/>
  </si>
  <si>
    <t>負担金(対象)</t>
    <rPh sb="0" eb="3">
      <t>フタンキン</t>
    </rPh>
    <phoneticPr fontId="4"/>
  </si>
  <si>
    <t>支払手数料(対象)</t>
    <rPh sb="0" eb="2">
      <t>シハライ</t>
    </rPh>
    <rPh sb="2" eb="5">
      <t>テスウリョウ</t>
    </rPh>
    <phoneticPr fontId="4"/>
  </si>
  <si>
    <t>通信運搬費(対象外)</t>
    <rPh sb="0" eb="2">
      <t>ツウシン</t>
    </rPh>
    <rPh sb="2" eb="4">
      <t>ウンパン</t>
    </rPh>
    <rPh sb="4" eb="5">
      <t>ヒ</t>
    </rPh>
    <rPh sb="8" eb="9">
      <t>ガイ</t>
    </rPh>
    <phoneticPr fontId="4"/>
  </si>
  <si>
    <t>修繕費(対象外)</t>
    <rPh sb="0" eb="3">
      <t>シュウゼンヒ</t>
    </rPh>
    <rPh sb="6" eb="7">
      <t>ガイ</t>
    </rPh>
    <phoneticPr fontId="4"/>
  </si>
  <si>
    <t>水道光熱費(対象外)</t>
    <rPh sb="0" eb="2">
      <t>スイドウ</t>
    </rPh>
    <rPh sb="2" eb="5">
      <t>コウネツヒ</t>
    </rPh>
    <rPh sb="8" eb="9">
      <t>ガイ</t>
    </rPh>
    <phoneticPr fontId="4"/>
  </si>
  <si>
    <t>租税公課(対象外)</t>
    <rPh sb="0" eb="2">
      <t>ソゼイ</t>
    </rPh>
    <rPh sb="2" eb="4">
      <t>コウカ</t>
    </rPh>
    <rPh sb="7" eb="8">
      <t>ガイ</t>
    </rPh>
    <phoneticPr fontId="4"/>
  </si>
  <si>
    <t>諸謝金(対象外)</t>
    <rPh sb="0" eb="3">
      <t>ショシャキン</t>
    </rPh>
    <rPh sb="6" eb="7">
      <t>ガイ</t>
    </rPh>
    <phoneticPr fontId="4"/>
  </si>
  <si>
    <t>委託金(対象外)</t>
    <rPh sb="0" eb="2">
      <t>イタク</t>
    </rPh>
    <rPh sb="2" eb="3">
      <t>キン</t>
    </rPh>
    <rPh sb="6" eb="7">
      <t>ガイ</t>
    </rPh>
    <phoneticPr fontId="4"/>
  </si>
  <si>
    <t>保険料(対象外)</t>
    <rPh sb="0" eb="3">
      <t>ホケンリョウ</t>
    </rPh>
    <rPh sb="6" eb="7">
      <t>ガイ</t>
    </rPh>
    <phoneticPr fontId="4"/>
  </si>
  <si>
    <t>負担金(対象外)</t>
    <rPh sb="0" eb="3">
      <t>フタンキン</t>
    </rPh>
    <rPh sb="6" eb="7">
      <t>ガイ</t>
    </rPh>
    <phoneticPr fontId="4"/>
  </si>
  <si>
    <t>支払手数料(対象外)</t>
    <rPh sb="0" eb="2">
      <t>シハライ</t>
    </rPh>
    <rPh sb="2" eb="5">
      <t>テスウリョウ</t>
    </rPh>
    <rPh sb="8" eb="9">
      <t>ガイ</t>
    </rPh>
    <phoneticPr fontId="4"/>
  </si>
  <si>
    <t>役員報酬(対象外)</t>
    <rPh sb="0" eb="2">
      <t>ヤクイン</t>
    </rPh>
    <rPh sb="2" eb="4">
      <t>ホウシュウ</t>
    </rPh>
    <rPh sb="7" eb="8">
      <t>ガイ</t>
    </rPh>
    <phoneticPr fontId="4"/>
  </si>
  <si>
    <t>給与手当(対象外)</t>
    <rPh sb="0" eb="2">
      <t>キュウヨ</t>
    </rPh>
    <rPh sb="2" eb="4">
      <t>テアテ</t>
    </rPh>
    <rPh sb="7" eb="8">
      <t>ガイ</t>
    </rPh>
    <phoneticPr fontId="4"/>
  </si>
  <si>
    <t>賞与(対象外)</t>
    <rPh sb="0" eb="2">
      <t>ショウヨ</t>
    </rPh>
    <rPh sb="5" eb="6">
      <t>ガイ</t>
    </rPh>
    <phoneticPr fontId="4"/>
  </si>
  <si>
    <t>雑給(対象外)</t>
    <rPh sb="0" eb="2">
      <t>ザッキュウ</t>
    </rPh>
    <rPh sb="5" eb="6">
      <t>ガイ</t>
    </rPh>
    <phoneticPr fontId="4"/>
  </si>
  <si>
    <t>法定福利費(対象外)</t>
    <rPh sb="0" eb="2">
      <t>ホウテイ</t>
    </rPh>
    <rPh sb="2" eb="4">
      <t>フクリ</t>
    </rPh>
    <rPh sb="4" eb="5">
      <t>ヒ</t>
    </rPh>
    <rPh sb="8" eb="9">
      <t>ガイ</t>
    </rPh>
    <phoneticPr fontId="4"/>
  </si>
  <si>
    <t>合計</t>
    <rPh sb="0" eb="2">
      <t>ゴウケイ</t>
    </rPh>
    <phoneticPr fontId="7"/>
  </si>
  <si>
    <t>交付金－対象経費 （Ａ－Ｂ）</t>
    <rPh sb="0" eb="3">
      <t>コウフキン</t>
    </rPh>
    <rPh sb="4" eb="6">
      <t>タイショウ</t>
    </rPh>
    <rPh sb="6" eb="8">
      <t>ケイヒ</t>
    </rPh>
    <phoneticPr fontId="7"/>
  </si>
  <si>
    <t>A/</t>
    <phoneticPr fontId="4"/>
  </si>
  <si>
    <t>B/</t>
    <phoneticPr fontId="4"/>
  </si>
  <si>
    <t>残高</t>
    <rPh sb="0" eb="2">
      <t>ザンダカ</t>
    </rPh>
    <phoneticPr fontId="7"/>
  </si>
  <si>
    <t>※記入箇所が足りなくなった場合は、行を挿入して記入してください。</t>
    <phoneticPr fontId="4"/>
  </si>
  <si>
    <t>年　　月　　日</t>
    <rPh sb="0" eb="1">
      <t>ネン</t>
    </rPh>
    <rPh sb="3" eb="4">
      <t>ガツ</t>
    </rPh>
    <rPh sb="6" eb="7">
      <t>ニチ</t>
    </rPh>
    <phoneticPr fontId="4"/>
  </si>
  <si>
    <t xml:space="preserve">・筆記用具類、コピー用紙等事務用消耗品
※都道府県協会で管理され、個人所有とならないもの
</t>
    <phoneticPr fontId="26"/>
  </si>
  <si>
    <t xml:space="preserve">  ※該当する箇所に○をしてください。</t>
    <rPh sb="3" eb="5">
      <t>ガイトウ</t>
    </rPh>
    <rPh sb="7" eb="9">
      <t>カショ</t>
    </rPh>
    <phoneticPr fontId="7"/>
  </si>
  <si>
    <t>送付日付</t>
    <rPh sb="0" eb="2">
      <t>ソウフ</t>
    </rPh>
    <rPh sb="2" eb="4">
      <t>ヒヅケ</t>
    </rPh>
    <phoneticPr fontId="7"/>
  </si>
  <si>
    <t>ファンドB使途報告書</t>
    <rPh sb="5" eb="7">
      <t>シト</t>
    </rPh>
    <rPh sb="7" eb="10">
      <t>ホウコクショ</t>
    </rPh>
    <phoneticPr fontId="4"/>
  </si>
  <si>
    <t>役員報酬</t>
    <rPh sb="0" eb="2">
      <t>ヤクイン</t>
    </rPh>
    <rPh sb="2" eb="4">
      <t>ホウシュウ</t>
    </rPh>
    <phoneticPr fontId="26"/>
  </si>
  <si>
    <t>給与手当</t>
    <rPh sb="0" eb="2">
      <t>キュウヨ</t>
    </rPh>
    <rPh sb="2" eb="4">
      <t>テア</t>
    </rPh>
    <phoneticPr fontId="26"/>
  </si>
  <si>
    <t>賞与</t>
    <rPh sb="0" eb="2">
      <t>ショウヨ</t>
    </rPh>
    <phoneticPr fontId="26"/>
  </si>
  <si>
    <t>雑給</t>
    <rPh sb="0" eb="1">
      <t>ザツ</t>
    </rPh>
    <rPh sb="1" eb="2">
      <t>キュウ</t>
    </rPh>
    <phoneticPr fontId="26"/>
  </si>
  <si>
    <t>法定福利費</t>
    <rPh sb="0" eb="2">
      <t>ホウテイ</t>
    </rPh>
    <rPh sb="2" eb="4">
      <t>フクリ</t>
    </rPh>
    <rPh sb="4" eb="5">
      <t>ヒ</t>
    </rPh>
    <phoneticPr fontId="26"/>
  </si>
  <si>
    <t>会議費</t>
    <rPh sb="0" eb="3">
      <t>カイギヒ</t>
    </rPh>
    <phoneticPr fontId="26"/>
  </si>
  <si>
    <t>旅費交通費</t>
    <rPh sb="0" eb="2">
      <t>リョヒ</t>
    </rPh>
    <rPh sb="2" eb="5">
      <t>コウツウヒ</t>
    </rPh>
    <phoneticPr fontId="26"/>
  </si>
  <si>
    <t>通信運搬費</t>
    <rPh sb="0" eb="2">
      <t>ツウシン</t>
    </rPh>
    <rPh sb="2" eb="4">
      <t>ウンパン</t>
    </rPh>
    <rPh sb="4" eb="5">
      <t>ヒ</t>
    </rPh>
    <phoneticPr fontId="26"/>
  </si>
  <si>
    <t>事務用消耗品</t>
    <rPh sb="0" eb="2">
      <t>ジム</t>
    </rPh>
    <rPh sb="2" eb="3">
      <t>ヨウ</t>
    </rPh>
    <rPh sb="3" eb="5">
      <t>ショウモウ</t>
    </rPh>
    <rPh sb="5" eb="6">
      <t>ヒン</t>
    </rPh>
    <phoneticPr fontId="26"/>
  </si>
  <si>
    <t>修繕費</t>
    <rPh sb="0" eb="2">
      <t>シュウゼン</t>
    </rPh>
    <rPh sb="2" eb="3">
      <t>ヒ</t>
    </rPh>
    <phoneticPr fontId="26"/>
  </si>
  <si>
    <t>印刷製本費</t>
    <rPh sb="0" eb="2">
      <t>インサツ</t>
    </rPh>
    <rPh sb="2" eb="4">
      <t>セイホン</t>
    </rPh>
    <rPh sb="4" eb="5">
      <t>ヒ</t>
    </rPh>
    <phoneticPr fontId="26"/>
  </si>
  <si>
    <t>賃借料</t>
    <rPh sb="0" eb="3">
      <t>チンシャクリョウ</t>
    </rPh>
    <phoneticPr fontId="26"/>
  </si>
  <si>
    <t>水道光熱費</t>
    <rPh sb="0" eb="2">
      <t>スイドウ</t>
    </rPh>
    <rPh sb="2" eb="5">
      <t>コウネツヒ</t>
    </rPh>
    <phoneticPr fontId="26"/>
  </si>
  <si>
    <t>租税公課</t>
    <rPh sb="0" eb="2">
      <t>ソゼイ</t>
    </rPh>
    <rPh sb="2" eb="4">
      <t>コウカ</t>
    </rPh>
    <phoneticPr fontId="26"/>
  </si>
  <si>
    <t>諸謝金</t>
    <rPh sb="0" eb="1">
      <t>ショ</t>
    </rPh>
    <rPh sb="1" eb="3">
      <t>シャキン</t>
    </rPh>
    <phoneticPr fontId="26"/>
  </si>
  <si>
    <t>委託金</t>
    <rPh sb="0" eb="2">
      <t>イタク</t>
    </rPh>
    <rPh sb="2" eb="3">
      <t>キン</t>
    </rPh>
    <phoneticPr fontId="26"/>
  </si>
  <si>
    <t>保険料</t>
    <rPh sb="0" eb="2">
      <t>ホケン</t>
    </rPh>
    <rPh sb="2" eb="3">
      <t>リョウ</t>
    </rPh>
    <phoneticPr fontId="26"/>
  </si>
  <si>
    <t>器具備品費</t>
    <rPh sb="0" eb="2">
      <t>キグ</t>
    </rPh>
    <rPh sb="2" eb="4">
      <t>ビヒン</t>
    </rPh>
    <rPh sb="4" eb="5">
      <t>ヒ</t>
    </rPh>
    <phoneticPr fontId="26"/>
  </si>
  <si>
    <t>負担金</t>
    <rPh sb="0" eb="3">
      <t>フタンキン</t>
    </rPh>
    <phoneticPr fontId="26"/>
  </si>
  <si>
    <t>支払手数料</t>
    <rPh sb="0" eb="2">
      <t>シハライ</t>
    </rPh>
    <rPh sb="2" eb="5">
      <t>テスウリョウ</t>
    </rPh>
    <phoneticPr fontId="26"/>
  </si>
  <si>
    <t>雑費</t>
    <rPh sb="0" eb="2">
      <t>ザッピ</t>
    </rPh>
    <phoneticPr fontId="26"/>
  </si>
  <si>
    <t>その他</t>
    <rPh sb="2" eb="3">
      <t>タ</t>
    </rPh>
    <phoneticPr fontId="26"/>
  </si>
  <si>
    <t xml:space="preserve">・切手、はがき、宅急便代、電話代等
・事務所のインターネット接続費やシステム利用代金等
・公式ホームページの運用・維持に係る費用
</t>
    <phoneticPr fontId="26"/>
  </si>
  <si>
    <t>・備品や建物等、事務所の資産を修繕するための支出</t>
    <phoneticPr fontId="26"/>
  </si>
  <si>
    <t>・名刺や挨拶状の印刷代</t>
    <phoneticPr fontId="26"/>
  </si>
  <si>
    <t xml:space="preserve">・事務所の賃借料
・リース料、レンタル料等物品を賃借するための支出
</t>
    <phoneticPr fontId="26"/>
  </si>
  <si>
    <t>・事務所の水道代、ガス代、電気代、灯油代等の費用</t>
    <phoneticPr fontId="26"/>
  </si>
  <si>
    <t>・印紙税、登録免許税等</t>
    <phoneticPr fontId="26"/>
  </si>
  <si>
    <t>・専門家（税理士、弁護士等）の報酬</t>
    <phoneticPr fontId="26"/>
  </si>
  <si>
    <t>・法人外部に対する業務の委託・外注に要する費用</t>
    <phoneticPr fontId="26"/>
  </si>
  <si>
    <t>・事務所に関する保険（地震保険、火災保険等）</t>
    <phoneticPr fontId="26"/>
  </si>
  <si>
    <t>・会費等の負担金支出</t>
    <phoneticPr fontId="26"/>
  </si>
  <si>
    <t>・下記以外の振込料</t>
    <rPh sb="1" eb="3">
      <t>カキ</t>
    </rPh>
    <rPh sb="3" eb="5">
      <t>イガイ</t>
    </rPh>
    <rPh sb="6" eb="8">
      <t>フリコミ</t>
    </rPh>
    <rPh sb="8" eb="9">
      <t>リョウ</t>
    </rPh>
    <phoneticPr fontId="26"/>
  </si>
  <si>
    <t>上記以外の費用</t>
    <rPh sb="0" eb="2">
      <t>ジョウキ</t>
    </rPh>
    <rPh sb="2" eb="4">
      <t>イガイ</t>
    </rPh>
    <rPh sb="5" eb="7">
      <t>ヒヨウ</t>
    </rPh>
    <phoneticPr fontId="26"/>
  </si>
  <si>
    <t>上記以外の費用</t>
    <phoneticPr fontId="26"/>
  </si>
  <si>
    <t>・個人所有となるもの</t>
    <phoneticPr fontId="26"/>
  </si>
  <si>
    <t>・大会プログラム等事業に紐付くもの</t>
    <phoneticPr fontId="26"/>
  </si>
  <si>
    <t>・施設の借上料等事業に紐付くもの</t>
    <phoneticPr fontId="26"/>
  </si>
  <si>
    <t xml:space="preserve">・各種事業費（大会運営、講習会開催等に係る費用）
・上記の科目に当てはまらない費用
</t>
    <phoneticPr fontId="26"/>
  </si>
  <si>
    <t>証拠書類等の整理</t>
    <rPh sb="0" eb="2">
      <t>ショウコ</t>
    </rPh>
    <rPh sb="2" eb="4">
      <t>ショルイ</t>
    </rPh>
    <rPh sb="4" eb="5">
      <t>トウ</t>
    </rPh>
    <rPh sb="6" eb="8">
      <t>セイリ</t>
    </rPh>
    <phoneticPr fontId="26"/>
  </si>
  <si>
    <t>・請負先等の発行する（明細のわかる）領収書または、請求書および銀行振込控等</t>
    <phoneticPr fontId="26"/>
  </si>
  <si>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26"/>
  </si>
  <si>
    <t>コピー</t>
    <phoneticPr fontId="26"/>
  </si>
  <si>
    <t>証拠書類はコピーを提出して下さい（原本は必要ありません）</t>
    <phoneticPr fontId="26"/>
  </si>
  <si>
    <t>宛名</t>
    <phoneticPr fontId="26"/>
  </si>
  <si>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26"/>
  </si>
  <si>
    <t>不備となる証拠書類</t>
    <phoneticPr fontId="26"/>
  </si>
  <si>
    <t>振込明細書</t>
    <phoneticPr fontId="26"/>
  </si>
  <si>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26"/>
  </si>
  <si>
    <t>レシート</t>
    <phoneticPr fontId="26"/>
  </si>
  <si>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26"/>
  </si>
  <si>
    <t>支払規程（交通費等）</t>
    <phoneticPr fontId="26"/>
  </si>
  <si>
    <t>団体（チーム／クラブ／学校等）による諸謝金の受領</t>
    <phoneticPr fontId="26"/>
  </si>
  <si>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26"/>
  </si>
  <si>
    <t>貼付方法</t>
    <phoneticPr fontId="26"/>
  </si>
  <si>
    <t>上半期</t>
    <rPh sb="0" eb="3">
      <t>カミハンキ</t>
    </rPh>
    <phoneticPr fontId="7"/>
  </si>
  <si>
    <t>下半期</t>
    <rPh sb="0" eb="3">
      <t>シモハンキ</t>
    </rPh>
    <phoneticPr fontId="4"/>
  </si>
  <si>
    <t>　　送付日　　　　　　　　　　年　　　　月　　　　日</t>
    <rPh sb="2" eb="4">
      <t>ソウフ</t>
    </rPh>
    <rPh sb="4" eb="5">
      <t>ビ</t>
    </rPh>
    <rPh sb="15" eb="16">
      <t>ネン</t>
    </rPh>
    <rPh sb="20" eb="21">
      <t>ツキ</t>
    </rPh>
    <rPh sb="25" eb="26">
      <t>ヒ</t>
    </rPh>
    <phoneticPr fontId="4"/>
  </si>
  <si>
    <t>ファンドB交付金額</t>
    <rPh sb="5" eb="8">
      <t>コウフキン</t>
    </rPh>
    <rPh sb="8" eb="9">
      <t>ガク</t>
    </rPh>
    <phoneticPr fontId="7"/>
  </si>
  <si>
    <t xml:space="preserve">  期間</t>
    <rPh sb="2" eb="4">
      <t>キカン</t>
    </rPh>
    <phoneticPr fontId="4"/>
  </si>
  <si>
    <t>(2)上半期報告済金額</t>
    <rPh sb="3" eb="6">
      <t>カミハンキ</t>
    </rPh>
    <rPh sb="6" eb="8">
      <t>ホウコク</t>
    </rPh>
    <rPh sb="8" eb="9">
      <t>スミ</t>
    </rPh>
    <rPh sb="9" eb="10">
      <t>キン</t>
    </rPh>
    <rPh sb="10" eb="11">
      <t>ガク</t>
    </rPh>
    <phoneticPr fontId="7"/>
  </si>
  <si>
    <t>上半期報告後、JBAから確定報告を受けた金額</t>
    <rPh sb="0" eb="3">
      <t>カミハンキ</t>
    </rPh>
    <rPh sb="3" eb="5">
      <t>ホウコク</t>
    </rPh>
    <rPh sb="5" eb="6">
      <t>ゴ</t>
    </rPh>
    <rPh sb="12" eb="14">
      <t>カクテイ</t>
    </rPh>
    <rPh sb="14" eb="16">
      <t>ホウコク</t>
    </rPh>
    <rPh sb="17" eb="18">
      <t>ウ</t>
    </rPh>
    <rPh sb="20" eb="21">
      <t>キン</t>
    </rPh>
    <rPh sb="21" eb="22">
      <t>ガク</t>
    </rPh>
    <phoneticPr fontId="7"/>
  </si>
  <si>
    <t>(1)-(2)　※下半報告書提出時における残高</t>
    <rPh sb="9" eb="11">
      <t>カハン</t>
    </rPh>
    <rPh sb="11" eb="14">
      <t>ホウコクショ</t>
    </rPh>
    <rPh sb="14" eb="16">
      <t>テイシュツ</t>
    </rPh>
    <rPh sb="16" eb="17">
      <t>ジ</t>
    </rPh>
    <rPh sb="21" eb="23">
      <t>ザンダカ</t>
    </rPh>
    <phoneticPr fontId="7"/>
  </si>
  <si>
    <t>別紙②．ファンドB交付金　対象経費基準</t>
    <rPh sb="0" eb="2">
      <t>ベッシ</t>
    </rPh>
    <rPh sb="9" eb="12">
      <t>コウフキン</t>
    </rPh>
    <rPh sb="13" eb="15">
      <t>タイショウ</t>
    </rPh>
    <rPh sb="15" eb="17">
      <t>ケイヒ</t>
    </rPh>
    <rPh sb="17" eb="19">
      <t>キジュン</t>
    </rPh>
    <phoneticPr fontId="26"/>
  </si>
  <si>
    <t xml:space="preserve">●交付金の対象となる経費（対象経費）
【ファンドB】
（1）対象経費は、都道府県協会の法人運営に係る経費（管理費）であることが明確でなければなりません。
（2）対象年度に支出した経費に限ります。
</t>
    <phoneticPr fontId="26"/>
  </si>
  <si>
    <t>・対象経費以外に関する支払をした場合の振込料
・各種事業費（大会運営、講習会開催等に係る費用）の振込料</t>
    <rPh sb="48" eb="50">
      <t>フリコミ</t>
    </rPh>
    <rPh sb="50" eb="51">
      <t>リョウ</t>
    </rPh>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</si>
  <si>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・理事給与●月～●月分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</si>
  <si>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・常勤職員給与●月～●月分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</si>
  <si>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・常勤職員賞与●月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</si>
  <si>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・アルバイト給与●月～●月分
</t>
    </r>
    <phoneticPr fontId="26"/>
  </si>
  <si>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0"/>
        <rFont val="Meiryo UI"/>
        <family val="3"/>
        <charset val="128"/>
      </rPr>
      <t>【内容記載例】</t>
    </r>
    <r>
      <rPr>
        <sz val="10"/>
        <rFont val="Meiryo UI"/>
        <family val="3"/>
        <charset val="128"/>
      </rPr>
      <t xml:space="preserve">
・常勤職員通勤手当●月分
</t>
    </r>
    <phoneticPr fontId="26"/>
  </si>
  <si>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・ボールペン、ノート購入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</si>
  <si>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・パソコン修理代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</si>
  <si>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名刺　印刷代　○月分
・▲▲株式会社　事務所移転　挨拶状　印刷代
</t>
    </r>
    <phoneticPr fontId="26"/>
  </si>
  <si>
    <r>
      <t xml:space="preserve">・事務所の賃借料は、契約書（家賃のわかるもの）および領収書または銀行振込控
</t>
    </r>
    <r>
      <rPr>
        <b/>
        <sz val="10"/>
        <rFont val="Meiryo UI"/>
        <family val="3"/>
        <charset val="128"/>
      </rPr>
      <t>【内容記載例】</t>
    </r>
    <r>
      <rPr>
        <sz val="10"/>
        <rFont val="Meiryo UI"/>
        <family val="3"/>
        <charset val="128"/>
      </rPr>
      <t xml:space="preserve">
・●月～●月分　事務所家賃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</si>
  <si>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事務所電気代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</si>
  <si>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・収入印紙　2,000円×3枚購入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</si>
  <si>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・●●税理士事務所　●月分顧問料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</si>
  <si>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常勤職員●月分派遣料
</t>
    </r>
    <phoneticPr fontId="26"/>
  </si>
  <si>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　火災保険料
</t>
    </r>
    <phoneticPr fontId="26"/>
  </si>
  <si>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・試合球、ビブス購入
・事務局職員用パソコン購入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</si>
  <si>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町内会費
</t>
    </r>
    <phoneticPr fontId="26"/>
  </si>
  <si>
    <r>
      <t xml:space="preserve">・銀行振込控
</t>
    </r>
    <r>
      <rPr>
        <b/>
        <sz val="10"/>
        <rFont val="Meiryo UI"/>
        <family val="3"/>
        <charset val="128"/>
      </rPr>
      <t>【内容記載例】</t>
    </r>
    <r>
      <rPr>
        <sz val="10"/>
        <rFont val="Meiryo UI"/>
        <family val="3"/>
        <charset val="128"/>
      </rPr>
      <t xml:space="preserve">
・●●株式会社　常勤職員▲月分派遣料　振込手数料
</t>
    </r>
    <phoneticPr fontId="26"/>
  </si>
  <si>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26"/>
  </si>
  <si>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26"/>
  </si>
  <si>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26"/>
  </si>
  <si>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26"/>
  </si>
  <si>
    <t>(1)2021年度交付金額</t>
    <rPh sb="7" eb="9">
      <t>ネンド</t>
    </rPh>
    <rPh sb="9" eb="12">
      <t>コウフキン</t>
    </rPh>
    <rPh sb="12" eb="13">
      <t>ガク</t>
    </rPh>
    <phoneticPr fontId="7"/>
  </si>
  <si>
    <t>（D-fund2021）</t>
    <phoneticPr fontId="4"/>
  </si>
  <si>
    <t xml:space="preserve">・職員に対する給与
※給与総額（通勤手当を除く）を対象経費とする。
</t>
    <phoneticPr fontId="26"/>
  </si>
  <si>
    <t xml:space="preserve">・アルバイトやパートに支払う給料
※給与総額（通勤手当を除く）を対象経費とする。
</t>
    <phoneticPr fontId="26"/>
  </si>
  <si>
    <t>・各種事業に紐付く会議開催に係る費用
・懇親会費
・1人あたり1,000円（消費税込）を超えた分の弁当代
・1人あたりの単価が不明な飲食代
・関係会社との酒宴費用</t>
    <rPh sb="71" eb="73">
      <t>カンケイ</t>
    </rPh>
    <rPh sb="73" eb="75">
      <t>ガイシャ</t>
    </rPh>
    <rPh sb="77" eb="78">
      <t>サケ</t>
    </rPh>
    <rPh sb="78" eb="79">
      <t>エン</t>
    </rPh>
    <rPh sb="79" eb="81">
      <t>ヒヨウ</t>
    </rPh>
    <phoneticPr fontId="26"/>
  </si>
  <si>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③日付・宛名・但書きが空白のもの
④「〃」の記載があるもの
</t>
    </r>
    <phoneticPr fontId="26"/>
  </si>
  <si>
    <t>20200911現在</t>
    <rPh sb="8" eb="10">
      <t>ゲンザイ</t>
    </rPh>
    <phoneticPr fontId="26"/>
  </si>
  <si>
    <t xml:space="preserve">・理事、監事に対する給与・賞与・謝金
※給与総額（通勤手当を除く）を対象経費とする。
</t>
    <rPh sb="25" eb="27">
      <t>ツウキン</t>
    </rPh>
    <rPh sb="27" eb="29">
      <t>テアテ</t>
    </rPh>
    <rPh sb="30" eb="31">
      <t>ノゾ</t>
    </rPh>
    <phoneticPr fontId="26"/>
  </si>
  <si>
    <t xml:space="preserve">・厚生年金、健康保険、労働保険（雇用保険、労災保険等）の支払額の50％
</t>
    <rPh sb="11" eb="13">
      <t>ロウドウ</t>
    </rPh>
    <rPh sb="13" eb="15">
      <t>ホケン</t>
    </rPh>
    <phoneticPr fontId="26"/>
  </si>
  <si>
    <t>・理事会、評議員会／社員総会等に係る弁当代、飲料代等は、1人あたり1,000円（消費税込）まで
・出席者の交通費および日当
・会場会議室の借用代
・理事会資料等のコピー代等
※組織運営全般に関わる会議等を対象とする。
※日当上限額　3,000円/日
【補足】
日当とは、実費弁償として支給される手当（実費交通費+食事の補助など）</t>
    <phoneticPr fontId="26"/>
  </si>
  <si>
    <t>・理事会、評議員会／社員総会等以外で組織運営全般に関わる交通費
・役員、常勤職員やアルバイト、パート等の通勤手当
※日当上限額　3,000円/日
【補足】
日当とは、実費弁償として支給される手当（実費交通費+食事の補助など）</t>
    <rPh sb="33" eb="35">
      <t>ヤクイン</t>
    </rPh>
    <phoneticPr fontId="26"/>
  </si>
  <si>
    <t>・試合球、デジタイマー、ショットクロック、TOセット、ビブス等の購入代
・パソコン、プリンター等の購入に要する費用
・器具備品費の購入は、下記条件全てを満たす場合のみ
①都道府県協会が（備品／資産管理台帳を作成の上）管理し個人所有とならないこと
②備品／資産管理台帳の提出
・感染症対策に伴うマスク、消毒液等
・熱中症対策に伴う飲料代</t>
    <rPh sb="140" eb="143">
      <t>カンセンショウ</t>
    </rPh>
    <rPh sb="143" eb="145">
      <t>タイサク</t>
    </rPh>
    <rPh sb="146" eb="147">
      <t>トモナ</t>
    </rPh>
    <rPh sb="152" eb="154">
      <t>ショウドク</t>
    </rPh>
    <rPh sb="154" eb="155">
      <t>エキ</t>
    </rPh>
    <rPh sb="155" eb="156">
      <t>トウ</t>
    </rPh>
    <phoneticPr fontId="26"/>
  </si>
  <si>
    <t>・都道府県協会が定めた規定額または事業ごとに定めた規定を超えた分
・視察に伴う費用</t>
    <rPh sb="34" eb="36">
      <t>シサツ</t>
    </rPh>
    <rPh sb="37" eb="38">
      <t>トモナ</t>
    </rPh>
    <rPh sb="39" eb="41">
      <t>ヒヨウ</t>
    </rPh>
    <phoneticPr fontId="26"/>
  </si>
  <si>
    <t>・JBAやJSB、スポーツ協会、高体連など関連団体等へ納める加盟料</t>
    <rPh sb="13" eb="15">
      <t>キョウカイ</t>
    </rPh>
    <rPh sb="16" eb="19">
      <t>コウタイレン</t>
    </rPh>
    <rPh sb="21" eb="23">
      <t>カンレン</t>
    </rPh>
    <rPh sb="23" eb="25">
      <t>ダンタイ</t>
    </rPh>
    <rPh sb="25" eb="26">
      <t>トウ</t>
    </rPh>
    <phoneticPr fontId="26"/>
  </si>
  <si>
    <t xml:space="preserve">●交付金の対象とならない経費（対象外経費）
（1）大会運営や講習会開催に紐付く費用
　　　　 → ファンドAの交付対象
（2）法人税・住民税・事業税
（3）個人所有となる備品・消耗品等
（4）各種委員会の開催に係る費用
（5）慶弔に関する費用
（6）NHK受信料および有料放送
（7）書籍の購入
</t>
    <rPh sb="128" eb="131">
      <t>ジュシンリョウ</t>
    </rPh>
    <rPh sb="134" eb="136">
      <t>ユウリョウ</t>
    </rPh>
    <rPh sb="136" eb="138">
      <t>ホウソウ</t>
    </rPh>
    <rPh sb="142" eb="144">
      <t>ショセキ</t>
    </rPh>
    <rPh sb="145" eb="147">
      <t>コウニュウ</t>
    </rPh>
    <phoneticPr fontId="26"/>
  </si>
  <si>
    <r>
      <t xml:space="preserve">・年金事務所発行の年金事務所発行の「保険料納付告知額・領収済額通知書」
・労働局宛の納付書
</t>
    </r>
    <r>
      <rPr>
        <b/>
        <sz val="10"/>
        <rFont val="Meiryo UI"/>
        <family val="3"/>
        <charset val="128"/>
      </rPr>
      <t>【内容記載例】</t>
    </r>
    <r>
      <rPr>
        <sz val="10"/>
        <rFont val="Meiryo UI"/>
        <family val="3"/>
        <charset val="128"/>
      </rPr>
      <t xml:space="preserve">
・給与●月分　健康保険料
</t>
    </r>
    <phoneticPr fontId="26"/>
  </si>
  <si>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0"/>
        <rFont val="Meiryo UI"/>
        <family val="3"/>
        <charset val="128"/>
      </rPr>
      <t>【内容記載例】</t>
    </r>
    <r>
      <rPr>
        <sz val="10"/>
        <rFont val="Meiryo UI"/>
        <family val="3"/>
        <charset val="128"/>
      </rPr>
      <t xml:space="preserve">
・●月●日開催　社員総会　会場費用
・●月●日開催　理事会　弁当代（@800円×20名分）
</t>
    </r>
    <rPh sb="75" eb="77">
      <t>ウキ</t>
    </rPh>
    <phoneticPr fontId="26"/>
  </si>
  <si>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0"/>
        <rFont val="Meiryo UI"/>
        <family val="3"/>
        <charset val="128"/>
      </rPr>
      <t>【内容記載例】</t>
    </r>
    <r>
      <rPr>
        <sz val="10"/>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</si>
</sst>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name val="ＭＳ Ｐゴシック"/>
      <family val="3"/>
      <charset val="128"/>
    </font>
    <font>
      <b/>
      <sz val="12"/>
      <color theme="1"/>
      <name val="HGSｺﾞｼｯｸM"/>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sz val="12"/>
      <color theme="1"/>
      <name val="HGSｺﾞｼｯｸM"/>
      <family val="3"/>
      <charset val="128"/>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name val="ＭＳ Ｐゴシック"/>
      <family val="3"/>
      <charset val="128"/>
    </font>
    <font>
      <u/>
      <sz val="10"/>
      <color indexed="12"/>
      <name val="HGSｺﾞｼｯｸM"/>
      <family val="3"/>
      <charset val="128"/>
    </font>
    <font>
      <b/>
      <sz val="10"/>
      <color theme="1"/>
      <name val="HGSｺﾞｼｯｸM"/>
      <family val="3"/>
      <charset val="128"/>
    </font>
    <font>
      <sz val="9"/>
      <name val="ＭＳ Ｐゴシック"/>
      <family val="3"/>
      <charset val="128"/>
      <scheme val="minor"/>
    </font>
    <font>
      <sz val="6"/>
      <name val="ＭＳ Ｐゴシック"/>
      <family val="3"/>
      <charset val="128"/>
      <scheme val="minor"/>
    </font>
    <font>
      <sz val="9"/>
      <color theme="1"/>
      <name val="ＭＳ Ｐゴシック"/>
      <family val="3"/>
      <charset val="128"/>
      <scheme val="major"/>
    </font>
    <font>
      <sz val="9"/>
      <color theme="1"/>
      <name val="ＭＳ Ｐゴシック"/>
      <family val="2"/>
      <charset val="128"/>
      <scheme val="minor"/>
    </font>
    <font>
      <b/>
      <u/>
      <sz val="18"/>
      <color theme="1"/>
      <name val="HGSｺﾞｼｯｸM"/>
      <family val="3"/>
      <charset val="128"/>
    </font>
    <font>
      <sz val="12"/>
      <color theme="1"/>
      <name val="ＭＳ Ｐゴシック"/>
      <family val="3"/>
      <charset val="128"/>
      <scheme val="minor"/>
    </font>
    <font>
      <sz val="12"/>
      <color theme="0"/>
      <name val="ＭＳ Ｐゴシック"/>
      <family val="3"/>
      <charset val="128"/>
      <scheme val="minor"/>
    </font>
    <font>
      <sz val="10"/>
      <name val="ＭＳ Ｐゴシック"/>
      <family val="3"/>
      <charset val="128"/>
    </font>
    <font>
      <sz val="10"/>
      <color theme="0"/>
      <name val="ＭＳ Ｐゴシック"/>
      <family val="3"/>
      <charset val="128"/>
    </font>
    <font>
      <sz val="12"/>
      <color theme="1"/>
      <name val="ＭＳ Ｐゴシック"/>
      <family val="2"/>
      <charset val="128"/>
      <scheme val="minor"/>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b/>
      <sz val="11"/>
      <color theme="0"/>
      <name val="ＭＳ Ｐゴシック"/>
      <family val="3"/>
      <charset val="128"/>
      <scheme val="minor"/>
    </font>
    <font>
      <b/>
      <sz val="12"/>
      <color theme="0"/>
      <name val="ＭＳ Ｐゴシック"/>
      <family val="3"/>
      <charset val="128"/>
      <scheme val="minor"/>
    </font>
    <font>
      <sz val="10"/>
      <name val="Meiryo UI"/>
      <family val="3"/>
      <charset val="128"/>
    </font>
    <font>
      <b/>
      <sz val="10"/>
      <name val="Meiryo UI"/>
      <family val="3"/>
      <charset val="128"/>
    </font>
    <font>
      <b/>
      <sz val="9"/>
      <color indexed="81"/>
      <name val="MS P 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2" fillId="0" borderId="0" applyFont="0" applyFill="0" applyBorder="0" applyAlignment="0" applyProtection="0"/>
    <xf numFmtId="0" fontId="22" fillId="0" borderId="0"/>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5" fillId="0" borderId="0"/>
  </cellStyleXfs>
  <cellXfs count="249">
    <xf numFmtId="0" fontId="0" fillId="0" borderId="0" xfId="0">
      <alignment vertical="center"/>
    </xf>
    <xf numFmtId="0" fontId="3" fillId="0" borderId="0" xfId="2" applyFont="1" applyFill="1" applyAlignment="1" applyProtection="1">
      <alignment vertical="top"/>
    </xf>
    <xf numFmtId="0" fontId="5" fillId="0" borderId="0" xfId="2" applyFont="1" applyFill="1" applyAlignment="1" applyProtection="1">
      <alignment horizontal="right" vertical="top"/>
    </xf>
    <xf numFmtId="0" fontId="3" fillId="0" borderId="0" xfId="2" applyFont="1" applyFill="1" applyProtection="1">
      <alignment vertical="center"/>
    </xf>
    <xf numFmtId="0" fontId="8" fillId="0" borderId="0" xfId="2" applyFont="1" applyFill="1" applyAlignment="1" applyProtection="1">
      <alignment horizontal="center" vertical="center"/>
    </xf>
    <xf numFmtId="0" fontId="10" fillId="0" borderId="0" xfId="2" applyFont="1" applyFill="1" applyAlignment="1" applyProtection="1">
      <alignment horizontal="center" vertical="center"/>
    </xf>
    <xf numFmtId="0" fontId="3" fillId="0" borderId="0" xfId="2" applyFont="1" applyFill="1" applyAlignment="1" applyProtection="1">
      <alignment vertical="center"/>
    </xf>
    <xf numFmtId="0" fontId="17" fillId="0" borderId="0" xfId="2" applyFont="1" applyBorder="1" applyAlignment="1" applyProtection="1"/>
    <xf numFmtId="38" fontId="18" fillId="0" borderId="0" xfId="1" applyFont="1" applyBorder="1" applyProtection="1">
      <alignment vertical="center"/>
    </xf>
    <xf numFmtId="0" fontId="5" fillId="0" borderId="0" xfId="2" applyFont="1" applyFill="1" applyAlignment="1" applyProtection="1">
      <alignment horizontal="right"/>
    </xf>
    <xf numFmtId="38" fontId="5" fillId="0" borderId="0" xfId="1" applyFont="1" applyFill="1" applyAlignment="1" applyProtection="1">
      <alignment horizontal="center"/>
    </xf>
    <xf numFmtId="38" fontId="5" fillId="0" borderId="0" xfId="1" applyFont="1" applyFill="1" applyProtection="1">
      <alignment vertical="center"/>
    </xf>
    <xf numFmtId="38" fontId="9" fillId="0" borderId="0" xfId="1" applyFont="1" applyFill="1" applyProtection="1">
      <alignment vertical="center"/>
    </xf>
    <xf numFmtId="38" fontId="9" fillId="0" borderId="9" xfId="1" applyFont="1" applyFill="1" applyBorder="1" applyAlignment="1" applyProtection="1">
      <alignment vertical="center" wrapText="1"/>
    </xf>
    <xf numFmtId="38" fontId="9" fillId="7" borderId="6" xfId="1" applyFont="1" applyFill="1" applyBorder="1" applyAlignment="1" applyProtection="1">
      <alignment vertical="center" wrapText="1"/>
    </xf>
    <xf numFmtId="38" fontId="9" fillId="7" borderId="15" xfId="1" applyFont="1" applyFill="1" applyBorder="1" applyAlignment="1" applyProtection="1">
      <alignment vertical="center" wrapText="1"/>
    </xf>
    <xf numFmtId="38" fontId="9" fillId="7" borderId="16" xfId="1" applyFont="1" applyFill="1" applyBorder="1" applyAlignment="1" applyProtection="1">
      <alignment horizontal="right" vertical="center" wrapText="1"/>
    </xf>
    <xf numFmtId="0" fontId="10" fillId="0" borderId="0" xfId="2" applyFont="1" applyFill="1" applyAlignment="1" applyProtection="1">
      <alignment vertical="center"/>
    </xf>
    <xf numFmtId="38" fontId="9" fillId="0" borderId="4" xfId="1" applyFont="1" applyFill="1" applyBorder="1" applyAlignment="1" applyProtection="1">
      <alignment vertical="center"/>
    </xf>
    <xf numFmtId="38" fontId="9" fillId="0" borderId="7" xfId="1" applyFont="1" applyFill="1" applyBorder="1" applyAlignment="1" applyProtection="1">
      <alignment vertical="center"/>
    </xf>
    <xf numFmtId="38" fontId="2" fillId="0" borderId="0" xfId="1" applyFont="1" applyProtection="1">
      <alignment vertical="center"/>
    </xf>
    <xf numFmtId="0" fontId="2" fillId="0" borderId="0" xfId="2" applyProtection="1">
      <alignment vertical="center"/>
    </xf>
    <xf numFmtId="0" fontId="0" fillId="0" borderId="0" xfId="0" applyProtection="1">
      <alignment vertical="center"/>
    </xf>
    <xf numFmtId="0" fontId="8" fillId="0" borderId="0" xfId="0" applyFont="1" applyAlignment="1" applyProtection="1">
      <alignment horizontal="center" vertical="center"/>
    </xf>
    <xf numFmtId="0" fontId="1" fillId="0" borderId="0" xfId="0" applyFont="1" applyProtection="1">
      <alignment vertical="center"/>
    </xf>
    <xf numFmtId="0" fontId="12" fillId="0" borderId="4" xfId="2" applyFont="1" applyFill="1" applyBorder="1" applyAlignment="1" applyProtection="1">
      <alignment horizontal="center" vertical="center"/>
    </xf>
    <xf numFmtId="38" fontId="5" fillId="0" borderId="0" xfId="1" applyFont="1" applyFill="1" applyAlignment="1" applyProtection="1">
      <alignment vertical="center"/>
    </xf>
    <xf numFmtId="0" fontId="5" fillId="0" borderId="0" xfId="2" applyFont="1" applyFill="1" applyAlignment="1" applyProtection="1">
      <alignment vertical="center"/>
    </xf>
    <xf numFmtId="0" fontId="3" fillId="0" borderId="0" xfId="2" applyFont="1" applyFill="1" applyAlignment="1" applyProtection="1">
      <alignment horizontal="right" vertical="center"/>
    </xf>
    <xf numFmtId="0" fontId="3" fillId="7" borderId="0" xfId="2" applyFont="1" applyFill="1" applyAlignment="1" applyProtection="1">
      <alignment vertical="center"/>
    </xf>
    <xf numFmtId="38" fontId="3" fillId="7" borderId="0" xfId="1" applyFont="1" applyFill="1" applyAlignment="1" applyProtection="1">
      <alignment vertical="center"/>
    </xf>
    <xf numFmtId="38" fontId="5" fillId="7" borderId="0" xfId="1" applyFont="1" applyFill="1" applyAlignment="1" applyProtection="1">
      <alignment vertical="center"/>
    </xf>
    <xf numFmtId="38" fontId="9" fillId="7" borderId="5" xfId="1" applyFont="1" applyFill="1" applyBorder="1" applyAlignment="1" applyProtection="1">
      <alignment vertical="center"/>
    </xf>
    <xf numFmtId="38" fontId="9" fillId="7" borderId="6" xfId="0" applyNumberFormat="1" applyFont="1" applyFill="1" applyBorder="1" applyAlignment="1" applyProtection="1">
      <alignment vertical="center"/>
    </xf>
    <xf numFmtId="38" fontId="9" fillId="7" borderId="14" xfId="1" applyFont="1" applyFill="1" applyBorder="1" applyAlignment="1" applyProtection="1">
      <alignment vertical="center"/>
    </xf>
    <xf numFmtId="38" fontId="9" fillId="7" borderId="15" xfId="0" applyNumberFormat="1" applyFont="1" applyFill="1" applyBorder="1" applyAlignment="1" applyProtection="1">
      <alignment vertical="center"/>
    </xf>
    <xf numFmtId="0" fontId="6" fillId="0" borderId="17" xfId="2" applyFont="1" applyFill="1" applyBorder="1" applyAlignment="1" applyProtection="1">
      <alignment horizontal="left" vertical="center" shrinkToFit="1"/>
    </xf>
    <xf numFmtId="0" fontId="24" fillId="0" borderId="17" xfId="2" applyFont="1" applyFill="1" applyBorder="1" applyAlignment="1" applyProtection="1">
      <alignment horizontal="center" vertical="center"/>
    </xf>
    <xf numFmtId="0" fontId="3" fillId="0" borderId="0" xfId="2" applyFont="1" applyFill="1" applyAlignment="1" applyProtection="1">
      <alignment horizontal="left" vertical="center"/>
    </xf>
    <xf numFmtId="0" fontId="3" fillId="0" borderId="1" xfId="2" applyFont="1" applyFill="1" applyBorder="1" applyAlignment="1" applyProtection="1"/>
    <xf numFmtId="38" fontId="3" fillId="0" borderId="1" xfId="1" applyFont="1" applyFill="1" applyBorder="1" applyAlignment="1" applyProtection="1"/>
    <xf numFmtId="38" fontId="15" fillId="0" borderId="1" xfId="1" applyFont="1" applyFill="1" applyBorder="1" applyAlignment="1" applyProtection="1"/>
    <xf numFmtId="38" fontId="0" fillId="0" borderId="0" xfId="1" applyFont="1" applyProtection="1">
      <alignment vertical="center"/>
    </xf>
    <xf numFmtId="0" fontId="16" fillId="0" borderId="0" xfId="0" applyFont="1" applyProtection="1">
      <alignment vertical="center"/>
    </xf>
    <xf numFmtId="0" fontId="18" fillId="0" borderId="0" xfId="2" applyFont="1" applyFill="1" applyBorder="1" applyProtection="1">
      <alignment vertical="center"/>
    </xf>
    <xf numFmtId="0" fontId="12" fillId="0" borderId="0" xfId="2" applyFont="1" applyProtection="1">
      <alignment vertical="center"/>
    </xf>
    <xf numFmtId="0" fontId="18" fillId="0" borderId="0" xfId="0" applyFont="1" applyFill="1" applyBorder="1" applyProtection="1">
      <alignment vertical="center"/>
    </xf>
    <xf numFmtId="0" fontId="9" fillId="0" borderId="0" xfId="2" applyFont="1" applyFill="1" applyBorder="1" applyAlignment="1" applyProtection="1">
      <alignment horizontal="center" vertical="center" wrapText="1"/>
    </xf>
    <xf numFmtId="0" fontId="12" fillId="0" borderId="25" xfId="2" applyFont="1" applyFill="1" applyBorder="1" applyAlignment="1" applyProtection="1">
      <alignment horizontal="center" vertical="center"/>
    </xf>
    <xf numFmtId="0" fontId="18" fillId="0" borderId="5" xfId="0" applyFont="1" applyFill="1" applyBorder="1" applyProtection="1">
      <alignment vertical="center"/>
    </xf>
    <xf numFmtId="38" fontId="12" fillId="0" borderId="30" xfId="1" applyFont="1" applyFill="1" applyBorder="1" applyProtection="1">
      <alignment vertical="center"/>
    </xf>
    <xf numFmtId="38" fontId="12" fillId="0" borderId="31" xfId="1" applyFont="1" applyFill="1" applyBorder="1" applyProtection="1">
      <alignment vertical="center"/>
    </xf>
    <xf numFmtId="0" fontId="12" fillId="0" borderId="26" xfId="2" applyFont="1" applyFill="1" applyBorder="1" applyProtection="1">
      <alignment vertical="center"/>
    </xf>
    <xf numFmtId="0" fontId="0" fillId="0" borderId="0" xfId="0" applyAlignment="1" applyProtection="1">
      <alignment horizontal="right" vertical="center"/>
    </xf>
    <xf numFmtId="38" fontId="19" fillId="0" borderId="4" xfId="1" applyFont="1" applyFill="1" applyBorder="1" applyAlignment="1" applyProtection="1">
      <alignment horizontal="right" vertical="center"/>
    </xf>
    <xf numFmtId="38" fontId="19" fillId="0" borderId="6" xfId="3" applyFont="1" applyFill="1" applyBorder="1" applyAlignment="1" applyProtection="1">
      <alignment vertical="center" shrinkToFit="1"/>
    </xf>
    <xf numFmtId="38" fontId="20" fillId="3" borderId="6" xfId="3" applyFont="1" applyFill="1" applyBorder="1" applyAlignment="1" applyProtection="1">
      <alignment vertical="center" shrinkToFit="1"/>
    </xf>
    <xf numFmtId="38" fontId="20" fillId="3" borderId="27" xfId="3" applyFont="1" applyFill="1" applyBorder="1" applyAlignment="1" applyProtection="1">
      <alignment vertical="center"/>
    </xf>
    <xf numFmtId="0" fontId="18" fillId="0" borderId="0" xfId="0" applyFont="1" applyBorder="1" applyProtection="1">
      <alignment vertical="center"/>
    </xf>
    <xf numFmtId="0" fontId="12" fillId="0" borderId="28" xfId="2" applyFont="1" applyFill="1" applyBorder="1" applyAlignment="1" applyProtection="1">
      <alignment horizontal="center" vertical="center"/>
    </xf>
    <xf numFmtId="38" fontId="12" fillId="0" borderId="38" xfId="1" applyFont="1" applyFill="1" applyBorder="1" applyProtection="1">
      <alignment vertical="center"/>
    </xf>
    <xf numFmtId="38" fontId="12" fillId="0" borderId="9" xfId="1" applyFont="1" applyFill="1" applyBorder="1" applyProtection="1">
      <alignment vertical="center"/>
    </xf>
    <xf numFmtId="0" fontId="12" fillId="0" borderId="39" xfId="2" applyFont="1" applyFill="1" applyBorder="1" applyProtection="1">
      <alignment vertical="center"/>
    </xf>
    <xf numFmtId="0" fontId="12" fillId="0" borderId="4" xfId="2" applyFont="1" applyFill="1" applyBorder="1" applyAlignment="1" applyProtection="1">
      <alignment vertical="center" shrinkToFit="1"/>
    </xf>
    <xf numFmtId="38" fontId="19" fillId="0" borderId="4" xfId="3" applyFont="1" applyFill="1" applyBorder="1" applyAlignment="1" applyProtection="1">
      <alignment vertical="center" shrinkToFit="1"/>
    </xf>
    <xf numFmtId="38" fontId="19" fillId="0" borderId="27" xfId="3" applyFont="1" applyFill="1" applyBorder="1" applyAlignment="1" applyProtection="1">
      <alignment vertical="center" shrinkToFit="1"/>
    </xf>
    <xf numFmtId="0" fontId="18" fillId="0" borderId="5" xfId="0" applyFont="1" applyBorder="1" applyProtection="1">
      <alignment vertical="center"/>
    </xf>
    <xf numFmtId="38" fontId="12" fillId="0" borderId="28" xfId="1" applyFont="1" applyFill="1" applyBorder="1" applyProtection="1">
      <alignment vertical="center"/>
    </xf>
    <xf numFmtId="38" fontId="12" fillId="0" borderId="4" xfId="1" applyFont="1" applyFill="1" applyBorder="1" applyProtection="1">
      <alignment vertical="center"/>
    </xf>
    <xf numFmtId="0" fontId="12" fillId="0" borderId="27" xfId="2" applyFont="1" applyFill="1" applyBorder="1" applyProtection="1">
      <alignment vertical="center"/>
    </xf>
    <xf numFmtId="0" fontId="21" fillId="0" borderId="0" xfId="2" applyFont="1" applyFill="1" applyBorder="1" applyAlignment="1" applyProtection="1">
      <alignment horizontal="center" vertical="center" wrapText="1"/>
    </xf>
    <xf numFmtId="38" fontId="19" fillId="0" borderId="4" xfId="3" applyFont="1" applyFill="1" applyBorder="1" applyAlignment="1" applyProtection="1">
      <alignment shrinkToFit="1"/>
    </xf>
    <xf numFmtId="0" fontId="12" fillId="0" borderId="0" xfId="2" applyFont="1" applyFill="1" applyBorder="1" applyProtection="1">
      <alignment vertical="center"/>
    </xf>
    <xf numFmtId="0" fontId="13" fillId="3" borderId="6" xfId="2" applyFont="1" applyFill="1" applyBorder="1" applyAlignment="1" applyProtection="1">
      <alignment vertical="center" shrinkToFit="1"/>
    </xf>
    <xf numFmtId="0" fontId="0" fillId="0" borderId="0" xfId="0" applyFill="1" applyProtection="1">
      <alignment vertical="center"/>
    </xf>
    <xf numFmtId="0" fontId="18" fillId="0" borderId="18" xfId="0" applyFont="1" applyBorder="1" applyProtection="1">
      <alignment vertical="center"/>
    </xf>
    <xf numFmtId="38" fontId="12" fillId="0" borderId="32" xfId="1" applyFont="1" applyFill="1" applyBorder="1" applyProtection="1">
      <alignment vertical="center"/>
    </xf>
    <xf numFmtId="38" fontId="12" fillId="0" borderId="29" xfId="1" applyFont="1" applyFill="1" applyBorder="1" applyProtection="1">
      <alignment vertical="center"/>
    </xf>
    <xf numFmtId="0" fontId="12" fillId="0" borderId="33" xfId="2" applyFont="1" applyFill="1" applyBorder="1" applyProtection="1">
      <alignment vertical="center"/>
    </xf>
    <xf numFmtId="0" fontId="12" fillId="0" borderId="32" xfId="2" applyFont="1" applyFill="1" applyBorder="1" applyAlignment="1" applyProtection="1">
      <alignment horizontal="center" vertical="center"/>
    </xf>
    <xf numFmtId="0" fontId="12" fillId="0" borderId="35" xfId="2" applyFont="1" applyFill="1" applyBorder="1" applyAlignment="1" applyProtection="1">
      <alignment horizontal="center" vertical="center"/>
    </xf>
    <xf numFmtId="38" fontId="12" fillId="0" borderId="34" xfId="3" applyFont="1" applyFill="1" applyBorder="1" applyProtection="1">
      <alignment vertical="center"/>
    </xf>
    <xf numFmtId="38" fontId="12" fillId="0" borderId="35" xfId="2" applyNumberFormat="1" applyFont="1" applyFill="1" applyBorder="1" applyProtection="1">
      <alignment vertical="center"/>
    </xf>
    <xf numFmtId="38" fontId="12" fillId="0" borderId="36" xfId="2" applyNumberFormat="1" applyFont="1" applyFill="1" applyBorder="1" applyProtection="1">
      <alignment vertical="center"/>
    </xf>
    <xf numFmtId="38" fontId="12" fillId="0" borderId="37" xfId="2" applyNumberFormat="1" applyFont="1" applyFill="1" applyBorder="1" applyProtection="1">
      <alignment vertical="center"/>
    </xf>
    <xf numFmtId="0" fontId="12" fillId="0" borderId="0" xfId="2" applyFont="1" applyFill="1" applyBorder="1" applyAlignment="1" applyProtection="1">
      <alignment horizontal="center" vertical="center"/>
    </xf>
    <xf numFmtId="38" fontId="12" fillId="0" borderId="0" xfId="2" applyNumberFormat="1" applyFont="1" applyFill="1" applyBorder="1" applyAlignment="1" applyProtection="1">
      <alignment horizontal="center" vertical="center" shrinkToFit="1"/>
    </xf>
    <xf numFmtId="38" fontId="12" fillId="5" borderId="22" xfId="2" applyNumberFormat="1" applyFont="1" applyFill="1" applyBorder="1" applyAlignment="1" applyProtection="1">
      <alignment vertical="center"/>
    </xf>
    <xf numFmtId="0" fontId="18" fillId="0" borderId="0" xfId="2" applyFont="1" applyProtection="1">
      <alignment vertical="center"/>
    </xf>
    <xf numFmtId="38" fontId="18" fillId="0" borderId="0" xfId="1" applyFont="1" applyProtection="1">
      <alignment vertical="center"/>
    </xf>
    <xf numFmtId="0" fontId="18" fillId="0" borderId="0" xfId="2" applyFont="1" applyFill="1" applyAlignment="1" applyProtection="1">
      <alignment horizontal="center" vertical="center"/>
    </xf>
    <xf numFmtId="0" fontId="12" fillId="0" borderId="0" xfId="0" applyFont="1" applyProtection="1">
      <alignment vertical="center"/>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2" xfId="1" applyFont="1" applyFill="1" applyBorder="1" applyAlignment="1" applyProtection="1">
      <alignment horizontal="center" vertical="center" wrapText="1"/>
    </xf>
    <xf numFmtId="38" fontId="30" fillId="5" borderId="21" xfId="2" applyNumberFormat="1" applyFont="1" applyFill="1" applyBorder="1" applyAlignment="1" applyProtection="1">
      <alignment horizontal="right" vertical="center" shrinkToFit="1"/>
    </xf>
    <xf numFmtId="38" fontId="30" fillId="5" borderId="22" xfId="1" applyFont="1" applyFill="1" applyBorder="1" applyAlignment="1" applyProtection="1">
      <alignment horizontal="right" vertical="center"/>
    </xf>
    <xf numFmtId="38" fontId="30" fillId="5" borderId="21" xfId="1" applyFont="1" applyFill="1" applyBorder="1" applyAlignment="1" applyProtection="1">
      <alignment horizontal="right" vertical="center"/>
    </xf>
    <xf numFmtId="38" fontId="30" fillId="5" borderId="21" xfId="2" applyNumberFormat="1" applyFont="1" applyFill="1" applyBorder="1" applyAlignment="1" applyProtection="1">
      <alignment horizontal="center" vertical="center" shrinkToFit="1"/>
    </xf>
    <xf numFmtId="0" fontId="30" fillId="0" borderId="0" xfId="2" applyFont="1" applyProtection="1">
      <alignment vertical="center"/>
    </xf>
    <xf numFmtId="38" fontId="30" fillId="0" borderId="0" xfId="1" applyFont="1" applyProtection="1">
      <alignment vertical="center"/>
    </xf>
    <xf numFmtId="0" fontId="30" fillId="0" borderId="0" xfId="0" applyFont="1" applyProtection="1">
      <alignment vertical="center"/>
    </xf>
    <xf numFmtId="0" fontId="31" fillId="4" borderId="4" xfId="2" applyFont="1" applyFill="1" applyBorder="1" applyAlignment="1" applyProtection="1">
      <alignment horizontal="center" vertical="center"/>
    </xf>
    <xf numFmtId="0" fontId="31" fillId="3" borderId="23" xfId="2" applyFont="1" applyFill="1" applyBorder="1" applyAlignment="1" applyProtection="1">
      <alignment horizontal="center" vertical="center"/>
    </xf>
    <xf numFmtId="0" fontId="31" fillId="3" borderId="24" xfId="2" applyFont="1" applyFill="1" applyBorder="1" applyAlignment="1" applyProtection="1">
      <alignment horizontal="center" vertical="center"/>
    </xf>
    <xf numFmtId="0" fontId="18" fillId="2" borderId="4" xfId="2" applyFont="1" applyFill="1" applyBorder="1" applyAlignment="1" applyProtection="1">
      <alignment horizontal="center" vertical="center"/>
    </xf>
    <xf numFmtId="0" fontId="18" fillId="0" borderId="4" xfId="2" applyFont="1" applyFill="1" applyBorder="1" applyAlignment="1" applyProtection="1">
      <alignment horizontal="center" vertical="center"/>
    </xf>
    <xf numFmtId="0" fontId="18" fillId="0" borderId="4" xfId="2" applyFont="1" applyFill="1" applyBorder="1" applyAlignment="1" applyProtection="1">
      <alignment horizontal="left" vertical="center" shrinkToFit="1"/>
    </xf>
    <xf numFmtId="38" fontId="32" fillId="0" borderId="4" xfId="3" applyFont="1" applyFill="1" applyBorder="1" applyAlignment="1" applyProtection="1">
      <alignment horizontal="left" vertical="center" shrinkToFit="1"/>
    </xf>
    <xf numFmtId="38" fontId="32" fillId="0" borderId="4" xfId="1" applyFont="1" applyFill="1" applyBorder="1" applyAlignment="1" applyProtection="1">
      <alignment horizontal="right" vertical="center"/>
    </xf>
    <xf numFmtId="38" fontId="32" fillId="0" borderId="6" xfId="3" applyFont="1" applyFill="1" applyBorder="1" applyAlignment="1" applyProtection="1">
      <alignment vertical="center" shrinkToFit="1"/>
    </xf>
    <xf numFmtId="38" fontId="33" fillId="3" borderId="6" xfId="3" applyFont="1" applyFill="1" applyBorder="1" applyAlignment="1" applyProtection="1">
      <alignment vertical="center" shrinkToFit="1"/>
    </xf>
    <xf numFmtId="38" fontId="33" fillId="3" borderId="27" xfId="3" applyFont="1" applyFill="1" applyBorder="1" applyAlignment="1" applyProtection="1">
      <alignment vertical="center"/>
    </xf>
    <xf numFmtId="0" fontId="34" fillId="0" borderId="0" xfId="0" applyFont="1" applyProtection="1">
      <alignment vertical="center"/>
    </xf>
    <xf numFmtId="38" fontId="9" fillId="7" borderId="8" xfId="1" applyFont="1" applyFill="1" applyBorder="1" applyAlignment="1" applyProtection="1">
      <alignment horizontal="center" vertical="center" wrapText="1"/>
    </xf>
    <xf numFmtId="0" fontId="39" fillId="0" borderId="0" xfId="17" applyFont="1"/>
    <xf numFmtId="0" fontId="9" fillId="0" borderId="0" xfId="2" applyFont="1" applyFill="1" applyAlignment="1" applyProtection="1">
      <alignment vertical="center"/>
    </xf>
    <xf numFmtId="0" fontId="18" fillId="0" borderId="0" xfId="2" applyFont="1" applyBorder="1" applyAlignment="1" applyProtection="1">
      <alignment horizontal="center" vertical="center"/>
    </xf>
    <xf numFmtId="0" fontId="18" fillId="0" borderId="0" xfId="0" applyFont="1" applyProtection="1">
      <alignment vertical="center"/>
    </xf>
    <xf numFmtId="38" fontId="15" fillId="0" borderId="0" xfId="1" applyFont="1" applyFill="1" applyAlignment="1" applyProtection="1">
      <alignment horizontal="center" vertical="center"/>
    </xf>
    <xf numFmtId="0" fontId="3" fillId="0" borderId="8" xfId="2" applyFont="1" applyFill="1" applyBorder="1" applyAlignment="1" applyProtection="1">
      <alignment horizontal="center" vertical="center" wrapText="1"/>
    </xf>
    <xf numFmtId="38" fontId="3" fillId="7" borderId="10" xfId="1" applyFont="1" applyFill="1" applyBorder="1" applyAlignment="1" applyProtection="1">
      <alignment horizontal="center" vertical="center" wrapText="1"/>
    </xf>
    <xf numFmtId="0" fontId="5" fillId="0" borderId="4" xfId="0" applyFont="1" applyFill="1" applyBorder="1" applyProtection="1">
      <alignment vertical="center"/>
    </xf>
    <xf numFmtId="0" fontId="5" fillId="0" borderId="4" xfId="0" applyFont="1" applyBorder="1" applyProtection="1">
      <alignment vertical="center"/>
    </xf>
    <xf numFmtId="0" fontId="5" fillId="0" borderId="7" xfId="0" applyFont="1" applyBorder="1" applyProtection="1">
      <alignment vertical="center"/>
    </xf>
    <xf numFmtId="0" fontId="5" fillId="0" borderId="8"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38" fontId="5" fillId="0" borderId="4" xfId="1" applyFont="1" applyFill="1" applyBorder="1" applyAlignment="1" applyProtection="1">
      <alignment horizontal="center" vertical="center"/>
    </xf>
    <xf numFmtId="0" fontId="44" fillId="4" borderId="5" xfId="2" applyFont="1" applyFill="1" applyBorder="1" applyAlignment="1" applyProtection="1">
      <alignment horizontal="center" vertical="center"/>
    </xf>
    <xf numFmtId="0" fontId="45" fillId="4" borderId="4" xfId="2" applyFont="1" applyFill="1" applyBorder="1" applyAlignment="1" applyProtection="1">
      <alignment horizontal="center" vertical="center"/>
    </xf>
    <xf numFmtId="0" fontId="45" fillId="4" borderId="4" xfId="2" applyFont="1" applyFill="1" applyBorder="1" applyAlignment="1" applyProtection="1">
      <alignment horizontal="center" vertical="center" shrinkToFit="1"/>
    </xf>
    <xf numFmtId="38" fontId="45" fillId="4" borderId="4" xfId="1" applyFont="1" applyFill="1" applyBorder="1" applyAlignment="1" applyProtection="1">
      <alignment horizontal="center" vertical="center"/>
    </xf>
    <xf numFmtId="0" fontId="2" fillId="0" borderId="1" xfId="2" applyFont="1" applyBorder="1" applyAlignment="1" applyProtection="1">
      <alignment horizontal="left"/>
    </xf>
    <xf numFmtId="0" fontId="9" fillId="0" borderId="7" xfId="2" applyFont="1" applyFill="1" applyBorder="1" applyAlignment="1" applyProtection="1">
      <alignment vertical="center" wrapText="1"/>
    </xf>
    <xf numFmtId="0" fontId="9" fillId="0" borderId="5" xfId="2" applyFont="1" applyFill="1" applyBorder="1" applyAlignment="1" applyProtection="1">
      <alignment vertical="center" shrinkToFit="1"/>
    </xf>
    <xf numFmtId="0" fontId="36" fillId="0" borderId="0" xfId="0" applyFont="1" applyAlignment="1"/>
    <xf numFmtId="0" fontId="37" fillId="0" borderId="0" xfId="0" applyFont="1" applyAlignment="1"/>
    <xf numFmtId="0" fontId="38" fillId="4" borderId="5" xfId="0" applyFont="1" applyFill="1" applyBorder="1" applyAlignment="1">
      <alignment horizontal="center" vertical="center"/>
    </xf>
    <xf numFmtId="0" fontId="36" fillId="0" borderId="0" xfId="0" applyFont="1" applyAlignment="1">
      <alignment horizontal="center" vertical="center"/>
    </xf>
    <xf numFmtId="0" fontId="39" fillId="0" borderId="0" xfId="0" applyFont="1">
      <alignment vertical="center"/>
    </xf>
    <xf numFmtId="0" fontId="39" fillId="0" borderId="0" xfId="0" applyFont="1" applyAlignment="1"/>
    <xf numFmtId="0" fontId="12" fillId="0" borderId="4" xfId="2" applyFont="1" applyBorder="1" applyAlignment="1" applyProtection="1">
      <alignment horizontal="center" vertical="center"/>
    </xf>
    <xf numFmtId="0" fontId="18" fillId="0" borderId="4" xfId="0" applyFont="1" applyBorder="1" applyProtection="1">
      <alignment vertical="center"/>
    </xf>
    <xf numFmtId="38" fontId="27" fillId="0" borderId="4" xfId="3" applyFont="1" applyBorder="1" applyProtection="1">
      <alignment vertical="center"/>
    </xf>
    <xf numFmtId="38" fontId="27" fillId="6" borderId="4" xfId="3" applyFont="1" applyFill="1" applyBorder="1" applyProtection="1">
      <alignment vertical="center"/>
    </xf>
    <xf numFmtId="38" fontId="3" fillId="0" borderId="12" xfId="0" applyNumberFormat="1" applyFont="1" applyBorder="1" applyAlignment="1" applyProtection="1">
      <alignment vertical="center" wrapText="1"/>
    </xf>
    <xf numFmtId="0" fontId="18" fillId="0" borderId="29" xfId="0" applyFont="1" applyBorder="1" applyProtection="1">
      <alignment vertical="center"/>
    </xf>
    <xf numFmtId="38" fontId="27" fillId="0" borderId="29" xfId="3" applyFont="1" applyBorder="1" applyProtection="1">
      <alignment vertical="center"/>
    </xf>
    <xf numFmtId="38" fontId="27" fillId="6" borderId="29" xfId="3" applyFont="1" applyFill="1" applyBorder="1" applyProtection="1">
      <alignment vertical="center"/>
    </xf>
    <xf numFmtId="38" fontId="18" fillId="0" borderId="13" xfId="3" applyFont="1" applyBorder="1" applyProtection="1">
      <alignment vertical="center"/>
    </xf>
    <xf numFmtId="38" fontId="28" fillId="0" borderId="13" xfId="0" applyNumberFormat="1" applyFont="1" applyBorder="1" applyProtection="1">
      <alignment vertical="center"/>
    </xf>
    <xf numFmtId="38" fontId="12" fillId="6" borderId="13" xfId="1" applyFont="1" applyFill="1" applyBorder="1" applyProtection="1">
      <alignment vertical="center"/>
    </xf>
    <xf numFmtId="0" fontId="3" fillId="0" borderId="5" xfId="2" applyFont="1" applyFill="1" applyBorder="1" applyAlignment="1" applyProtection="1">
      <alignment horizontal="center" vertical="center" wrapText="1"/>
    </xf>
    <xf numFmtId="0" fontId="29" fillId="0" borderId="0" xfId="2" applyFont="1" applyFill="1" applyAlignment="1" applyProtection="1">
      <alignment horizontal="center" vertical="center"/>
    </xf>
    <xf numFmtId="0" fontId="0" fillId="0" borderId="0" xfId="0" applyFont="1" applyProtection="1">
      <alignment vertical="center"/>
    </xf>
    <xf numFmtId="0" fontId="0" fillId="7" borderId="0" xfId="0" applyFill="1" applyProtection="1">
      <alignment vertical="center"/>
    </xf>
    <xf numFmtId="38" fontId="0" fillId="7" borderId="0" xfId="1" applyFont="1" applyFill="1" applyProtection="1">
      <alignment vertical="center"/>
    </xf>
    <xf numFmtId="38" fontId="9" fillId="0" borderId="10" xfId="1" applyFont="1" applyFill="1" applyBorder="1" applyAlignment="1" applyProtection="1">
      <alignment vertical="center" wrapText="1"/>
    </xf>
    <xf numFmtId="38" fontId="9" fillId="0" borderId="12" xfId="1" applyFont="1" applyBorder="1" applyAlignment="1" applyProtection="1">
      <alignment vertical="center" wrapText="1"/>
    </xf>
    <xf numFmtId="38" fontId="9" fillId="0" borderId="5" xfId="1" applyFont="1" applyFill="1" applyBorder="1" applyAlignment="1" applyProtection="1">
      <alignment horizontal="left" vertical="center"/>
      <protection locked="0"/>
    </xf>
    <xf numFmtId="38" fontId="0" fillId="0" borderId="6" xfId="1" applyFont="1" applyBorder="1" applyAlignment="1" applyProtection="1">
      <alignment horizontal="left" vertical="center"/>
      <protection locked="0"/>
    </xf>
    <xf numFmtId="38" fontId="5" fillId="0" borderId="5" xfId="1" applyFont="1" applyFill="1" applyBorder="1" applyAlignment="1" applyProtection="1">
      <alignment horizontal="center" vertical="center"/>
    </xf>
    <xf numFmtId="38" fontId="5" fillId="0" borderId="6" xfId="1" applyFont="1" applyFill="1" applyBorder="1" applyAlignment="1" applyProtection="1">
      <alignment horizontal="center" vertical="center"/>
    </xf>
    <xf numFmtId="38" fontId="1" fillId="0" borderId="6" xfId="1" applyFont="1" applyBorder="1" applyAlignment="1" applyProtection="1">
      <alignment horizontal="center" vertical="center"/>
    </xf>
    <xf numFmtId="0" fontId="15" fillId="0" borderId="0" xfId="2" applyFont="1" applyFill="1" applyAlignment="1" applyProtection="1">
      <alignment horizontal="left" vertical="center" shrinkToFit="1"/>
    </xf>
    <xf numFmtId="0" fontId="15" fillId="0" borderId="0" xfId="2" applyFont="1" applyFill="1" applyBorder="1" applyAlignment="1" applyProtection="1">
      <alignment horizontal="left" vertical="center" shrinkToFit="1"/>
    </xf>
    <xf numFmtId="0" fontId="23" fillId="0" borderId="0" xfId="4" applyFont="1" applyFill="1" applyAlignment="1" applyProtection="1">
      <alignment horizontal="center" vertical="center"/>
    </xf>
    <xf numFmtId="0" fontId="24" fillId="0" borderId="0" xfId="2" applyFont="1" applyFill="1" applyBorder="1" applyAlignment="1" applyProtection="1">
      <alignment horizontal="center" vertical="center"/>
    </xf>
    <xf numFmtId="38" fontId="9" fillId="0" borderId="14" xfId="1" applyFont="1" applyFill="1" applyBorder="1" applyAlignment="1" applyProtection="1">
      <alignment horizontal="left" vertical="center"/>
      <protection locked="0"/>
    </xf>
    <xf numFmtId="38" fontId="0" fillId="0" borderId="15" xfId="1" applyFont="1" applyBorder="1" applyAlignment="1" applyProtection="1">
      <alignment horizontal="left" vertical="center"/>
      <protection locked="0"/>
    </xf>
    <xf numFmtId="38" fontId="9" fillId="0" borderId="10" xfId="1" applyFont="1" applyFill="1" applyBorder="1" applyAlignment="1" applyProtection="1">
      <alignment horizontal="center" vertical="center"/>
      <protection locked="0"/>
    </xf>
    <xf numFmtId="38" fontId="0" fillId="0" borderId="12" xfId="1" applyFont="1" applyBorder="1" applyAlignment="1" applyProtection="1">
      <alignment horizontal="center" vertical="center"/>
      <protection locked="0"/>
    </xf>
    <xf numFmtId="38" fontId="5" fillId="0" borderId="19" xfId="2" applyNumberFormat="1" applyFont="1" applyFill="1" applyBorder="1" applyAlignment="1" applyProtection="1">
      <alignment vertical="center"/>
    </xf>
    <xf numFmtId="38" fontId="5" fillId="0" borderId="16" xfId="2" applyNumberFormat="1" applyFont="1" applyFill="1" applyBorder="1" applyAlignment="1" applyProtection="1">
      <alignment vertical="center"/>
    </xf>
    <xf numFmtId="38" fontId="5" fillId="0" borderId="18"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0" fontId="11" fillId="0" borderId="0" xfId="2" applyFont="1" applyFill="1" applyAlignment="1" applyProtection="1">
      <alignment horizontal="right" vertical="center"/>
    </xf>
    <xf numFmtId="0" fontId="29" fillId="0" borderId="0" xfId="2" applyFont="1" applyFill="1" applyAlignment="1" applyProtection="1">
      <alignment horizontal="center" vertical="center"/>
    </xf>
    <xf numFmtId="14" fontId="3" fillId="0" borderId="1" xfId="2" applyNumberFormat="1" applyFont="1" applyFill="1" applyBorder="1" applyAlignment="1" applyProtection="1">
      <alignment horizontal="right" vertical="center" shrinkToFit="1"/>
      <protection locked="0"/>
    </xf>
    <xf numFmtId="0" fontId="3" fillId="0" borderId="1" xfId="2" applyFont="1" applyFill="1" applyBorder="1" applyAlignment="1" applyProtection="1">
      <alignment horizontal="right" vertical="center" shrinkToFit="1"/>
      <protection locked="0"/>
    </xf>
    <xf numFmtId="0" fontId="5" fillId="0" borderId="2" xfId="2"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3" fillId="0" borderId="5" xfId="2"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38" fontId="3" fillId="0" borderId="5" xfId="1" applyFont="1" applyFill="1" applyBorder="1" applyAlignment="1" applyProtection="1">
      <alignment horizontal="center" vertical="center" wrapText="1"/>
    </xf>
    <xf numFmtId="38" fontId="3" fillId="0" borderId="6" xfId="1" applyFont="1" applyFill="1" applyBorder="1" applyAlignment="1" applyProtection="1">
      <alignment horizontal="center" vertical="center" wrapText="1"/>
    </xf>
    <xf numFmtId="38" fontId="5" fillId="0" borderId="5" xfId="1" applyFont="1" applyFill="1" applyBorder="1" applyAlignment="1" applyProtection="1">
      <alignment horizontal="center" vertical="center" wrapText="1"/>
    </xf>
    <xf numFmtId="38" fontId="5" fillId="0" borderId="6" xfId="1" applyFont="1" applyFill="1" applyBorder="1" applyAlignment="1" applyProtection="1">
      <alignment horizontal="center" vertical="center" wrapText="1"/>
    </xf>
    <xf numFmtId="38" fontId="3" fillId="7" borderId="5" xfId="1" applyFont="1" applyFill="1" applyBorder="1" applyAlignment="1" applyProtection="1">
      <alignment vertical="center" wrapText="1"/>
      <protection locked="0"/>
    </xf>
    <xf numFmtId="0" fontId="16" fillId="0" borderId="6" xfId="0" applyFont="1" applyBorder="1" applyAlignment="1" applyProtection="1">
      <alignment vertical="center"/>
      <protection locked="0"/>
    </xf>
    <xf numFmtId="38" fontId="3" fillId="0" borderId="5" xfId="1" applyFont="1" applyFill="1" applyBorder="1" applyAlignment="1" applyProtection="1">
      <alignment horizontal="left" vertical="center" wrapText="1"/>
    </xf>
    <xf numFmtId="38" fontId="16" fillId="0" borderId="2" xfId="1" applyFont="1" applyBorder="1" applyAlignment="1" applyProtection="1">
      <alignment vertical="center" wrapText="1"/>
    </xf>
    <xf numFmtId="38" fontId="16" fillId="0" borderId="6" xfId="1" applyFont="1" applyBorder="1" applyAlignment="1" applyProtection="1">
      <alignment vertical="center" wrapText="1"/>
    </xf>
    <xf numFmtId="38" fontId="3" fillId="0" borderId="10" xfId="1" applyFont="1" applyFill="1" applyBorder="1" applyAlignment="1" applyProtection="1">
      <alignment vertical="center" wrapText="1"/>
    </xf>
    <xf numFmtId="38" fontId="16" fillId="0" borderId="11" xfId="1" applyFont="1" applyBorder="1" applyAlignment="1" applyProtection="1">
      <alignment vertical="center" wrapText="1"/>
    </xf>
    <xf numFmtId="38" fontId="16" fillId="0" borderId="12" xfId="1" applyFont="1" applyBorder="1" applyAlignment="1" applyProtection="1">
      <alignment vertical="center" wrapText="1"/>
    </xf>
    <xf numFmtId="0" fontId="31" fillId="3" borderId="20" xfId="2" applyFont="1" applyFill="1" applyBorder="1" applyAlignment="1" applyProtection="1">
      <alignment horizontal="center" vertical="center"/>
    </xf>
    <xf numFmtId="0" fontId="12" fillId="0" borderId="21" xfId="2" applyFont="1" applyFill="1" applyBorder="1" applyAlignment="1" applyProtection="1">
      <alignment horizontal="center" vertical="center"/>
    </xf>
    <xf numFmtId="0" fontId="12" fillId="0" borderId="22" xfId="2" applyFont="1" applyFill="1" applyBorder="1" applyAlignment="1" applyProtection="1">
      <alignment horizontal="center" vertical="center"/>
    </xf>
    <xf numFmtId="0" fontId="25" fillId="0" borderId="0" xfId="2" applyFont="1" applyFill="1" applyBorder="1" applyAlignment="1" applyProtection="1">
      <alignment horizontal="right" vertical="center"/>
    </xf>
    <xf numFmtId="0" fontId="0" fillId="0" borderId="0" xfId="0" applyFont="1" applyAlignment="1">
      <alignment horizontal="right" vertical="center"/>
    </xf>
    <xf numFmtId="0" fontId="2" fillId="0" borderId="0" xfId="0" applyFont="1" applyAlignment="1">
      <alignment horizontal="right" vertical="center"/>
    </xf>
    <xf numFmtId="0" fontId="41" fillId="4" borderId="55" xfId="17" applyFont="1" applyFill="1" applyBorder="1" applyAlignment="1">
      <alignment horizontal="center" vertical="center"/>
    </xf>
    <xf numFmtId="0" fontId="43" fillId="4" borderId="0" xfId="17" applyFont="1" applyFill="1" applyAlignment="1">
      <alignment horizontal="center" vertical="top"/>
    </xf>
    <xf numFmtId="0" fontId="39" fillId="0" borderId="9" xfId="17" applyFont="1" applyBorder="1" applyAlignment="1">
      <alignment horizontal="left" vertical="top"/>
    </xf>
    <xf numFmtId="0" fontId="39" fillId="0" borderId="4" xfId="17" applyFont="1" applyBorder="1" applyAlignment="1">
      <alignment horizontal="left" vertical="top"/>
    </xf>
    <xf numFmtId="0" fontId="39" fillId="0" borderId="9" xfId="17" applyFont="1" applyBorder="1" applyAlignment="1">
      <alignment horizontal="left" vertical="top" wrapText="1"/>
    </xf>
    <xf numFmtId="0" fontId="39" fillId="0" borderId="4" xfId="17" applyFont="1" applyBorder="1" applyAlignment="1">
      <alignment horizontal="left" vertical="top" wrapText="1"/>
    </xf>
    <xf numFmtId="0" fontId="43" fillId="4" borderId="56" xfId="17" applyFont="1" applyFill="1" applyBorder="1" applyAlignment="1">
      <alignment horizontal="center" vertical="top"/>
    </xf>
    <xf numFmtId="0" fontId="46" fillId="0" borderId="4" xfId="17" applyFont="1" applyBorder="1" applyAlignment="1">
      <alignment horizontal="left" vertical="top"/>
    </xf>
    <xf numFmtId="0" fontId="46" fillId="0" borderId="4" xfId="17" applyFont="1" applyBorder="1" applyAlignment="1">
      <alignment horizontal="left" vertical="top" wrapText="1"/>
    </xf>
    <xf numFmtId="0" fontId="43" fillId="4" borderId="0" xfId="17" applyFont="1" applyFill="1" applyAlignment="1">
      <alignment horizontal="center" vertical="center" textRotation="255"/>
    </xf>
    <xf numFmtId="0" fontId="46" fillId="0" borderId="4" xfId="0" applyFont="1" applyBorder="1" applyAlignment="1">
      <alignment horizontal="left" vertical="top" wrapText="1"/>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4" xfId="0" applyFont="1" applyBorder="1" applyAlignment="1">
      <alignment horizontal="left" vertical="top"/>
    </xf>
    <xf numFmtId="0" fontId="38" fillId="4" borderId="44" xfId="0" applyFont="1" applyFill="1" applyBorder="1" applyAlignment="1">
      <alignment horizontal="center" vertical="center" textRotation="255"/>
    </xf>
    <xf numFmtId="0" fontId="38" fillId="4" borderId="9" xfId="0" applyFont="1" applyFill="1" applyBorder="1" applyAlignment="1">
      <alignment horizontal="center" vertical="center" textRotation="255"/>
    </xf>
    <xf numFmtId="0" fontId="46" fillId="0" borderId="18" xfId="0" applyFont="1" applyBorder="1" applyAlignment="1">
      <alignment horizontal="left" vertical="top" wrapText="1"/>
    </xf>
    <xf numFmtId="0" fontId="46" fillId="0" borderId="3" xfId="0" applyFont="1" applyBorder="1" applyAlignment="1">
      <alignment horizontal="left" vertical="top" wrapText="1"/>
    </xf>
    <xf numFmtId="0" fontId="46" fillId="0" borderId="19" xfId="0" applyFont="1" applyBorder="1" applyAlignment="1">
      <alignment horizontal="left" vertical="top" wrapText="1"/>
    </xf>
    <xf numFmtId="0" fontId="46" fillId="0" borderId="48" xfId="0" applyFont="1" applyBorder="1" applyAlignment="1">
      <alignment horizontal="left" vertical="top" wrapText="1"/>
    </xf>
    <xf numFmtId="0" fontId="46" fillId="0" borderId="0" xfId="0" applyFont="1" applyAlignment="1">
      <alignment horizontal="left" vertical="top" wrapText="1"/>
    </xf>
    <xf numFmtId="0" fontId="46" fillId="0" borderId="17" xfId="0" applyFont="1" applyBorder="1" applyAlignment="1">
      <alignment horizontal="left" vertical="top" wrapText="1"/>
    </xf>
    <xf numFmtId="0" fontId="46" fillId="0" borderId="8" xfId="0" applyFont="1" applyBorder="1" applyAlignment="1">
      <alignment horizontal="left" vertical="top" wrapText="1"/>
    </xf>
    <xf numFmtId="0" fontId="46" fillId="0" borderId="1" xfId="0" applyFont="1" applyBorder="1" applyAlignment="1">
      <alignment horizontal="left" vertical="top" wrapText="1"/>
    </xf>
    <xf numFmtId="0" fontId="46" fillId="0" borderId="16" xfId="0" applyFont="1" applyBorder="1" applyAlignment="1">
      <alignment horizontal="left" vertical="top" wrapText="1"/>
    </xf>
    <xf numFmtId="0" fontId="46" fillId="0" borderId="4" xfId="0" applyFont="1" applyBorder="1" applyAlignment="1">
      <alignment vertical="top" wrapText="1"/>
    </xf>
    <xf numFmtId="0" fontId="46" fillId="0" borderId="4" xfId="0" applyFont="1" applyBorder="1" applyAlignment="1">
      <alignment vertical="top"/>
    </xf>
    <xf numFmtId="0" fontId="46" fillId="0" borderId="41" xfId="0" applyFont="1" applyBorder="1" applyAlignment="1">
      <alignment horizontal="left" vertical="top" wrapText="1"/>
    </xf>
    <xf numFmtId="0" fontId="38" fillId="4" borderId="42" xfId="0" applyFont="1" applyFill="1" applyBorder="1" applyAlignment="1">
      <alignment horizontal="center" vertical="center" textRotation="255"/>
    </xf>
    <xf numFmtId="0" fontId="38" fillId="4" borderId="4" xfId="0" applyFont="1" applyFill="1" applyBorder="1" applyAlignment="1">
      <alignment horizontal="center" vertical="center" textRotation="255"/>
    </xf>
    <xf numFmtId="0" fontId="38" fillId="4" borderId="43" xfId="0" applyFont="1" applyFill="1" applyBorder="1" applyAlignment="1">
      <alignment horizontal="center" vertical="center" textRotation="255"/>
    </xf>
    <xf numFmtId="0" fontId="46" fillId="0" borderId="4" xfId="0" applyFont="1" applyBorder="1" applyAlignment="1">
      <alignment horizontal="center" vertical="top" wrapText="1"/>
    </xf>
    <xf numFmtId="0" fontId="38" fillId="4" borderId="40" xfId="0" applyFont="1" applyFill="1" applyBorder="1" applyAlignment="1">
      <alignment horizontal="center" vertical="center"/>
    </xf>
    <xf numFmtId="0" fontId="38" fillId="4" borderId="6" xfId="0" applyFont="1" applyFill="1" applyBorder="1" applyAlignment="1">
      <alignment horizontal="center" vertical="center"/>
    </xf>
    <xf numFmtId="0" fontId="38" fillId="4" borderId="4" xfId="0" applyFont="1" applyFill="1" applyBorder="1" applyAlignment="1">
      <alignment horizontal="center" vertical="center"/>
    </xf>
    <xf numFmtId="0" fontId="38" fillId="4" borderId="29" xfId="0" applyFont="1" applyFill="1" applyBorder="1" applyAlignment="1">
      <alignment horizontal="center" vertical="center" textRotation="255"/>
    </xf>
    <xf numFmtId="0" fontId="37" fillId="8" borderId="0" xfId="0" applyFont="1" applyFill="1" applyAlignment="1">
      <alignment horizontal="center"/>
    </xf>
  </cellXfs>
  <cellStyles count="18">
    <cellStyle name="ハイパーリンク" xfId="4" builtinId="8"/>
    <cellStyle name="桁区切り" xfId="1" builtinId="6"/>
    <cellStyle name="桁区切り 2" xfId="5" xr:uid="{00000000-0005-0000-0000-000002000000}"/>
    <cellStyle name="桁区切り 2 2" xfId="6" xr:uid="{00000000-0005-0000-0000-000003000000}"/>
    <cellStyle name="桁区切り 2 3" xfId="7" xr:uid="{00000000-0005-0000-0000-000004000000}"/>
    <cellStyle name="桁区切り 3" xfId="8" xr:uid="{00000000-0005-0000-0000-000005000000}"/>
    <cellStyle name="桁区切り 4" xfId="9" xr:uid="{00000000-0005-0000-0000-000006000000}"/>
    <cellStyle name="桁区切り 5" xfId="3" xr:uid="{00000000-0005-0000-0000-000007000000}"/>
    <cellStyle name="通貨 2" xfId="10" xr:uid="{00000000-0005-0000-0000-000008000000}"/>
    <cellStyle name="標準" xfId="0" builtinId="0"/>
    <cellStyle name="標準 2" xfId="11" xr:uid="{00000000-0005-0000-0000-00000A000000}"/>
    <cellStyle name="標準 2 2" xfId="12" xr:uid="{00000000-0005-0000-0000-00000B000000}"/>
    <cellStyle name="標準 2 2 2" xfId="13" xr:uid="{00000000-0005-0000-0000-00000C000000}"/>
    <cellStyle name="標準 3" xfId="14" xr:uid="{00000000-0005-0000-0000-00000D000000}"/>
    <cellStyle name="標準 4" xfId="15" xr:uid="{00000000-0005-0000-0000-00000E000000}"/>
    <cellStyle name="標準 5" xfId="16" xr:uid="{00000000-0005-0000-0000-00000F000000}"/>
    <cellStyle name="標準 6" xfId="2" xr:uid="{00000000-0005-0000-0000-000010000000}"/>
    <cellStyle name="標準 7" xfId="17" xr:uid="{39DC4BEF-04E0-4688-896D-EAB51F0A76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527050</xdr:colOff>
      <xdr:row>48</xdr:row>
      <xdr:rowOff>92075</xdr:rowOff>
    </xdr:from>
    <xdr:to>
      <xdr:col>4</xdr:col>
      <xdr:colOff>476250</xdr:colOff>
      <xdr:row>53</xdr:row>
      <xdr:rowOff>92075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 y="13344525"/>
          <a:ext cx="26987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139700</xdr:colOff>
      <xdr:row>4</xdr:row>
      <xdr:rowOff>44450</xdr:rowOff>
    </xdr:from>
    <xdr:ext cx="343646" cy="336418"/>
    <xdr:sp macro="" textlink="">
      <xdr:nvSpPr>
        <xdr:cNvPr id="3" name="テキスト ボックス 2">
          <a:extLst>
            <a:ext uri="{FF2B5EF4-FFF2-40B4-BE49-F238E27FC236}">
              <a16:creationId xmlns:a16="http://schemas.microsoft.com/office/drawing/2014/main" id="{4D7731B4-A807-41EC-A132-A10F61B07294}"/>
            </a:ext>
          </a:extLst>
        </xdr:cNvPr>
        <xdr:cNvSpPr txBox="1"/>
      </xdr:nvSpPr>
      <xdr:spPr>
        <a:xfrm>
          <a:off x="7258050" y="1054100"/>
          <a:ext cx="343646" cy="336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600" b="1">
              <a:solidFill>
                <a:srgbClr val="FF0000"/>
              </a:solidFill>
            </a:rPr>
            <a:t>㊞</a:t>
          </a:r>
          <a:endParaRPr kumimoji="1" lang="ja-JP" altLang="en-US" sz="1200" b="1">
            <a:solidFill>
              <a:srgbClr val="FF0000"/>
            </a:solidFill>
          </a:endParaRPr>
        </a:p>
      </xdr:txBody>
    </xdr:sp>
    <xdr:clientData/>
  </xdr:oneCellAnchor>
  <xdr:twoCellAnchor>
    <xdr:from>
      <xdr:col>0</xdr:col>
      <xdr:colOff>241300</xdr:colOff>
      <xdr:row>4</xdr:row>
      <xdr:rowOff>241300</xdr:rowOff>
    </xdr:from>
    <xdr:to>
      <xdr:col>0</xdr:col>
      <xdr:colOff>1003300</xdr:colOff>
      <xdr:row>6</xdr:row>
      <xdr:rowOff>82550</xdr:rowOff>
    </xdr:to>
    <xdr:sp macro="" textlink="">
      <xdr:nvSpPr>
        <xdr:cNvPr id="2" name="楕円 1">
          <a:extLst>
            <a:ext uri="{FF2B5EF4-FFF2-40B4-BE49-F238E27FC236}">
              <a16:creationId xmlns:a16="http://schemas.microsoft.com/office/drawing/2014/main" id="{198B07C7-9D46-4FC8-B4A2-C09C32E77079}"/>
            </a:ext>
          </a:extLst>
        </xdr:cNvPr>
        <xdr:cNvSpPr/>
      </xdr:nvSpPr>
      <xdr:spPr>
        <a:xfrm>
          <a:off x="241300" y="1250950"/>
          <a:ext cx="762000" cy="552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50"/>
  <sheetViews>
    <sheetView tabSelected="1" workbookViewId="0"/>
  </sheetViews>
  <sheetFormatPr defaultColWidth="8.90625" defaultRowHeight="13"/>
  <cols>
    <col min="1" max="1" width="17.453125" style="22" customWidth="1"/>
    <col min="2" max="2" width="5.6328125" style="22" customWidth="1"/>
    <col min="3" max="3" width="10.6328125" style="42" customWidth="1"/>
    <col min="4" max="4" width="5.6328125" style="42" customWidth="1"/>
    <col min="5" max="5" width="13.6328125" style="42" customWidth="1"/>
    <col min="6" max="6" width="19.453125" style="42" customWidth="1"/>
    <col min="7" max="7" width="29.453125" style="22" customWidth="1"/>
    <col min="8" max="8" width="7.36328125" style="22" customWidth="1"/>
    <col min="9" max="9" width="0" style="22" hidden="1" customWidth="1"/>
    <col min="10" max="10" width="3" style="22" customWidth="1"/>
    <col min="11" max="11" width="8.90625" style="22"/>
    <col min="12" max="12" width="15.90625" style="118" bestFit="1" customWidth="1"/>
    <col min="13" max="13" width="10.36328125" style="22" bestFit="1" customWidth="1"/>
    <col min="14" max="15" width="9" style="42" customWidth="1"/>
    <col min="16" max="16384" width="8.90625" style="22"/>
  </cols>
  <sheetData>
    <row r="1" spans="1:15">
      <c r="A1" s="154" t="s">
        <v>205</v>
      </c>
      <c r="B1" s="1"/>
      <c r="C1" s="20"/>
      <c r="D1" s="20"/>
      <c r="E1" s="20"/>
      <c r="F1" s="20"/>
      <c r="G1" s="21"/>
      <c r="H1" s="2"/>
      <c r="I1" s="21"/>
      <c r="J1" s="21"/>
      <c r="K1" s="21"/>
      <c r="L1" s="88"/>
      <c r="M1" s="21"/>
      <c r="N1" s="20"/>
      <c r="O1" s="20"/>
    </row>
    <row r="2" spans="1:15" ht="31.5" customHeight="1">
      <c r="A2" s="179" t="s">
        <v>116</v>
      </c>
      <c r="B2" s="179"/>
      <c r="C2" s="179"/>
      <c r="D2" s="179"/>
      <c r="E2" s="179"/>
      <c r="F2" s="179"/>
      <c r="G2" s="179"/>
      <c r="H2" s="179"/>
      <c r="I2" s="21"/>
      <c r="J2" s="21"/>
      <c r="K2" s="21"/>
      <c r="L2" s="88"/>
      <c r="M2" s="21"/>
      <c r="N2" s="20"/>
      <c r="O2" s="20"/>
    </row>
    <row r="3" spans="1:15" ht="12.5" customHeight="1">
      <c r="A3" s="153"/>
      <c r="B3" s="153"/>
      <c r="C3" s="153"/>
      <c r="D3" s="153"/>
      <c r="E3" s="153"/>
      <c r="F3" s="153"/>
      <c r="G3" s="153"/>
      <c r="H3" s="153"/>
      <c r="I3" s="21"/>
      <c r="J3" s="21"/>
      <c r="K3" s="21"/>
      <c r="L3" s="88"/>
      <c r="M3" s="21"/>
      <c r="N3" s="20"/>
      <c r="O3" s="20"/>
    </row>
    <row r="4" spans="1:15" ht="22.5" customHeight="1">
      <c r="F4" s="92" t="s">
        <v>115</v>
      </c>
      <c r="G4" s="180" t="s">
        <v>112</v>
      </c>
      <c r="H4" s="181"/>
      <c r="I4" s="21"/>
      <c r="J4" s="21"/>
      <c r="K4" s="21"/>
      <c r="L4" s="88"/>
      <c r="M4" s="21"/>
      <c r="N4" s="20"/>
      <c r="O4" s="20"/>
    </row>
    <row r="5" spans="1:15" ht="28" customHeight="1">
      <c r="A5" s="3"/>
      <c r="B5" s="3"/>
      <c r="C5" s="119" t="s">
        <v>176</v>
      </c>
      <c r="D5" s="10"/>
      <c r="E5" s="11"/>
      <c r="F5" s="93" t="s">
        <v>46</v>
      </c>
      <c r="G5" s="182"/>
      <c r="H5" s="183"/>
      <c r="I5" s="21"/>
      <c r="J5" s="21"/>
      <c r="K5" s="21"/>
      <c r="L5" s="88"/>
      <c r="M5" s="21"/>
      <c r="N5" s="20"/>
      <c r="O5" s="20"/>
    </row>
    <row r="6" spans="1:15" ht="28" customHeight="1">
      <c r="A6" s="4" t="s">
        <v>172</v>
      </c>
      <c r="B6" s="4"/>
      <c r="C6" s="11" t="s">
        <v>0</v>
      </c>
      <c r="D6" s="12"/>
      <c r="E6" s="11"/>
      <c r="F6" s="94" t="s">
        <v>47</v>
      </c>
      <c r="G6" s="182"/>
      <c r="H6" s="182"/>
      <c r="I6" s="21"/>
      <c r="J6" s="21"/>
      <c r="K6" s="21"/>
      <c r="L6" s="88"/>
      <c r="M6" s="21"/>
      <c r="N6" s="20"/>
      <c r="O6" s="20"/>
    </row>
    <row r="7" spans="1:15" ht="28" customHeight="1">
      <c r="A7" s="23" t="s">
        <v>173</v>
      </c>
      <c r="B7" s="23"/>
      <c r="C7" s="11" t="s">
        <v>1</v>
      </c>
      <c r="D7" s="12"/>
      <c r="E7" s="11"/>
      <c r="F7" s="94" t="s">
        <v>48</v>
      </c>
      <c r="G7" s="182"/>
      <c r="H7" s="182"/>
      <c r="I7" s="21"/>
      <c r="J7" s="21"/>
      <c r="K7" s="21"/>
      <c r="L7" s="88"/>
      <c r="M7" s="21"/>
      <c r="N7" s="20"/>
      <c r="O7" s="20"/>
    </row>
    <row r="8" spans="1:15" ht="28" customHeight="1">
      <c r="A8" s="116" t="s">
        <v>114</v>
      </c>
      <c r="B8" s="5"/>
      <c r="C8" s="11"/>
      <c r="D8" s="11"/>
      <c r="E8" s="11"/>
      <c r="F8" s="93" t="s">
        <v>2</v>
      </c>
      <c r="G8" s="182"/>
      <c r="H8" s="182"/>
      <c r="I8" s="21"/>
      <c r="J8" s="21"/>
      <c r="K8" s="21"/>
      <c r="L8" s="117" t="s">
        <v>3</v>
      </c>
      <c r="M8" s="21"/>
      <c r="N8" s="20"/>
      <c r="O8" s="20"/>
    </row>
    <row r="9" spans="1:15" ht="24" customHeight="1">
      <c r="A9" s="24"/>
      <c r="B9" s="24"/>
      <c r="C9" s="20"/>
      <c r="D9" s="20"/>
      <c r="E9" s="20"/>
      <c r="F9" s="178"/>
      <c r="G9" s="178"/>
      <c r="H9" s="178"/>
      <c r="I9" s="21"/>
      <c r="J9" s="21"/>
      <c r="K9" s="141">
        <v>1</v>
      </c>
      <c r="L9" s="142" t="s">
        <v>78</v>
      </c>
      <c r="M9" s="143">
        <f>VLOOKUP($L9,支出明細書!$S$3:$U$43,2,0)</f>
        <v>0</v>
      </c>
      <c r="N9" s="144">
        <f>VLOOKUP($L9,支出明細書!$S$3:$V$43,3,0)</f>
        <v>0</v>
      </c>
      <c r="O9" s="144">
        <f>VLOOKUP($L9,支出明細書!$S$3:$V$43,4,0)</f>
        <v>0</v>
      </c>
    </row>
    <row r="10" spans="1:15" ht="24" customHeight="1">
      <c r="A10" s="6" t="s">
        <v>4</v>
      </c>
      <c r="B10" s="6"/>
      <c r="C10" s="26"/>
      <c r="D10" s="26"/>
      <c r="E10" s="26"/>
      <c r="F10" s="26"/>
      <c r="G10" s="27"/>
      <c r="H10" s="28" t="s">
        <v>5</v>
      </c>
      <c r="I10" s="27"/>
      <c r="J10" s="27"/>
      <c r="K10" s="141">
        <v>2</v>
      </c>
      <c r="L10" s="142" t="s">
        <v>101</v>
      </c>
      <c r="M10" s="143">
        <f>VLOOKUP($L10,支出明細書!$S$3:$U$43,2,0)</f>
        <v>0</v>
      </c>
      <c r="N10" s="144">
        <f>VLOOKUP($L10,支出明細書!$S$3:$V$43,3,0)</f>
        <v>0</v>
      </c>
      <c r="O10" s="144">
        <f>VLOOKUP($L10,支出明細書!$S$3:$V$43,4,0)</f>
        <v>0</v>
      </c>
    </row>
    <row r="11" spans="1:15" ht="24" customHeight="1">
      <c r="A11" s="152" t="s">
        <v>6</v>
      </c>
      <c r="B11" s="187" t="s">
        <v>7</v>
      </c>
      <c r="C11" s="188"/>
      <c r="D11" s="184" t="s">
        <v>8</v>
      </c>
      <c r="E11" s="185"/>
      <c r="F11" s="185"/>
      <c r="G11" s="185"/>
      <c r="H11" s="186"/>
      <c r="I11" s="27"/>
      <c r="J11" s="27"/>
      <c r="K11" s="141">
        <v>3</v>
      </c>
      <c r="L11" s="142" t="s">
        <v>79</v>
      </c>
      <c r="M11" s="143">
        <f>VLOOKUP($L11,支出明細書!$S$3:$U$43,2,0)</f>
        <v>0</v>
      </c>
      <c r="N11" s="144">
        <f>VLOOKUP($L11,支出明細書!$S$3:$V$43,3,0)</f>
        <v>0</v>
      </c>
      <c r="O11" s="144">
        <f>VLOOKUP($L11,支出明細書!$S$3:$V$43,4,0)</f>
        <v>0</v>
      </c>
    </row>
    <row r="12" spans="1:15" ht="24" customHeight="1">
      <c r="A12" s="134" t="s">
        <v>204</v>
      </c>
      <c r="B12" s="191"/>
      <c r="C12" s="192"/>
      <c r="D12" s="193" t="s">
        <v>175</v>
      </c>
      <c r="E12" s="194"/>
      <c r="F12" s="194"/>
      <c r="G12" s="194"/>
      <c r="H12" s="195"/>
      <c r="I12" s="27"/>
      <c r="J12" s="27"/>
      <c r="K12" s="141">
        <v>4</v>
      </c>
      <c r="L12" s="142" t="s">
        <v>102</v>
      </c>
      <c r="M12" s="143">
        <f>VLOOKUP($L12,支出明細書!$S$3:$U$43,2,0)</f>
        <v>0</v>
      </c>
      <c r="N12" s="144">
        <f>VLOOKUP($L12,支出明細書!$S$3:$V$43,3,0)</f>
        <v>0</v>
      </c>
      <c r="O12" s="144">
        <f>VLOOKUP($L12,支出明細書!$S$3:$V$43,4,0)</f>
        <v>0</v>
      </c>
    </row>
    <row r="13" spans="1:15" ht="24" customHeight="1" thickBot="1">
      <c r="A13" s="133" t="s">
        <v>177</v>
      </c>
      <c r="B13" s="191"/>
      <c r="C13" s="192"/>
      <c r="D13" s="193" t="s">
        <v>178</v>
      </c>
      <c r="E13" s="194"/>
      <c r="F13" s="194"/>
      <c r="G13" s="194"/>
      <c r="H13" s="195"/>
      <c r="I13" s="27"/>
      <c r="J13" s="27"/>
      <c r="K13" s="141">
        <v>5</v>
      </c>
      <c r="L13" s="142" t="s">
        <v>80</v>
      </c>
      <c r="M13" s="143">
        <f>VLOOKUP($L13,支出明細書!$S$3:$U$43,2,0)</f>
        <v>0</v>
      </c>
      <c r="N13" s="144">
        <f>VLOOKUP($L13,支出明細書!$S$3:$V$43,3,0)</f>
        <v>0</v>
      </c>
      <c r="O13" s="144">
        <f>VLOOKUP($L13,支出明細書!$S$3:$V$43,4,0)</f>
        <v>0</v>
      </c>
    </row>
    <row r="14" spans="1:15" ht="24" customHeight="1" thickTop="1">
      <c r="A14" s="120" t="s">
        <v>110</v>
      </c>
      <c r="B14" s="121" t="s">
        <v>108</v>
      </c>
      <c r="C14" s="145">
        <f>B12-B13</f>
        <v>0</v>
      </c>
      <c r="D14" s="196" t="s">
        <v>179</v>
      </c>
      <c r="E14" s="197"/>
      <c r="F14" s="197"/>
      <c r="G14" s="197"/>
      <c r="H14" s="198"/>
      <c r="I14" s="27"/>
      <c r="J14" s="27"/>
      <c r="K14" s="141">
        <v>6</v>
      </c>
      <c r="L14" s="142" t="s">
        <v>103</v>
      </c>
      <c r="M14" s="143">
        <f>VLOOKUP($L14,支出明細書!$S$3:$U$43,2,0)</f>
        <v>0</v>
      </c>
      <c r="N14" s="144">
        <f>VLOOKUP($L14,支出明細書!$S$3:$V$43,3,0)</f>
        <v>0</v>
      </c>
      <c r="O14" s="144">
        <f>VLOOKUP($L14,支出明細書!$S$3:$V$43,4,0)</f>
        <v>0</v>
      </c>
    </row>
    <row r="15" spans="1:15">
      <c r="A15" s="155"/>
      <c r="B15" s="155"/>
      <c r="C15" s="156"/>
      <c r="D15" s="156"/>
      <c r="E15" s="156"/>
      <c r="F15" s="156"/>
      <c r="G15" s="155"/>
      <c r="H15" s="155"/>
      <c r="K15" s="141">
        <v>7</v>
      </c>
      <c r="L15" s="142" t="s">
        <v>81</v>
      </c>
      <c r="M15" s="143">
        <f>VLOOKUP($L15,支出明細書!$S$3:$U$43,2,0)</f>
        <v>0</v>
      </c>
      <c r="N15" s="144">
        <f>VLOOKUP($L15,支出明細書!$S$3:$V$43,3,0)</f>
        <v>0</v>
      </c>
      <c r="O15" s="144">
        <f>VLOOKUP($L15,支出明細書!$S$3:$V$43,4,0)</f>
        <v>0</v>
      </c>
    </row>
    <row r="16" spans="1:15" ht="24" customHeight="1">
      <c r="A16" s="29" t="s">
        <v>9</v>
      </c>
      <c r="B16" s="30"/>
      <c r="C16" s="31"/>
      <c r="D16" s="31"/>
      <c r="E16" s="31"/>
      <c r="F16" s="31"/>
      <c r="G16" s="31"/>
      <c r="H16" s="31"/>
      <c r="I16" s="27"/>
      <c r="J16" s="27"/>
      <c r="K16" s="141">
        <v>8</v>
      </c>
      <c r="L16" s="142" t="s">
        <v>104</v>
      </c>
      <c r="M16" s="143">
        <f>VLOOKUP($L16,支出明細書!$S$3:$U$43,2,0)</f>
        <v>0</v>
      </c>
      <c r="N16" s="144">
        <f>VLOOKUP($L16,支出明細書!$S$3:$V$43,3,0)</f>
        <v>0</v>
      </c>
      <c r="O16" s="144">
        <f>VLOOKUP($L16,支出明細書!$S$3:$V$43,4,0)</f>
        <v>0</v>
      </c>
    </row>
    <row r="17" spans="1:15" ht="24" customHeight="1">
      <c r="A17" s="126" t="s">
        <v>10</v>
      </c>
      <c r="B17" s="189" t="s">
        <v>11</v>
      </c>
      <c r="C17" s="190"/>
      <c r="D17" s="161" t="s">
        <v>51</v>
      </c>
      <c r="E17" s="162"/>
      <c r="F17" s="127" t="s">
        <v>52</v>
      </c>
      <c r="G17" s="161" t="s">
        <v>12</v>
      </c>
      <c r="H17" s="163"/>
      <c r="I17" s="27"/>
      <c r="J17" s="27"/>
      <c r="K17" s="141">
        <v>9</v>
      </c>
      <c r="L17" s="142" t="s">
        <v>82</v>
      </c>
      <c r="M17" s="143">
        <f>VLOOKUP($L17,支出明細書!$S$3:$U$43,2,0)</f>
        <v>0</v>
      </c>
      <c r="N17" s="144">
        <f>VLOOKUP($L17,支出明細書!$S$3:$V$43,3,0)</f>
        <v>0</v>
      </c>
      <c r="O17" s="144">
        <f>VLOOKUP($L17,支出明細書!$S$3:$V$43,4,0)</f>
        <v>0</v>
      </c>
    </row>
    <row r="18" spans="1:15" ht="24" customHeight="1">
      <c r="A18" s="122" t="s">
        <v>13</v>
      </c>
      <c r="B18" s="32"/>
      <c r="C18" s="14">
        <f>M9+M10</f>
        <v>0</v>
      </c>
      <c r="D18" s="32"/>
      <c r="E18" s="33">
        <f>M9</f>
        <v>0</v>
      </c>
      <c r="F18" s="18">
        <f>M10</f>
        <v>0</v>
      </c>
      <c r="G18" s="159"/>
      <c r="H18" s="160"/>
      <c r="I18" s="27"/>
      <c r="J18" s="27"/>
      <c r="K18" s="141">
        <v>10</v>
      </c>
      <c r="L18" s="142" t="s">
        <v>105</v>
      </c>
      <c r="M18" s="143">
        <f>VLOOKUP($L18,支出明細書!$S$3:$U$43,2,0)</f>
        <v>0</v>
      </c>
      <c r="N18" s="144">
        <f>VLOOKUP($L18,支出明細書!$S$3:$V$43,3,0)</f>
        <v>0</v>
      </c>
      <c r="O18" s="144">
        <f>VLOOKUP($L18,支出明細書!$S$3:$V$43,4,0)</f>
        <v>0</v>
      </c>
    </row>
    <row r="19" spans="1:15" ht="24" customHeight="1">
      <c r="A19" s="123" t="s">
        <v>14</v>
      </c>
      <c r="B19" s="32"/>
      <c r="C19" s="14">
        <f>M11+M12</f>
        <v>0</v>
      </c>
      <c r="D19" s="32"/>
      <c r="E19" s="33">
        <f>M11</f>
        <v>0</v>
      </c>
      <c r="F19" s="18">
        <f>M12</f>
        <v>0</v>
      </c>
      <c r="G19" s="159"/>
      <c r="H19" s="160"/>
      <c r="I19" s="27"/>
      <c r="J19" s="27"/>
      <c r="K19" s="141">
        <v>11</v>
      </c>
      <c r="L19" s="142" t="s">
        <v>53</v>
      </c>
      <c r="M19" s="143">
        <f>VLOOKUP($L19,支出明細書!$S$3:$U$43,2,0)</f>
        <v>0</v>
      </c>
      <c r="N19" s="144">
        <f>VLOOKUP($L19,支出明細書!$S$3:$V$43,3,0)</f>
        <v>0</v>
      </c>
      <c r="O19" s="144">
        <f>VLOOKUP($L19,支出明細書!$S$3:$V$43,4,0)</f>
        <v>0</v>
      </c>
    </row>
    <row r="20" spans="1:15" ht="24" customHeight="1">
      <c r="A20" s="123" t="s">
        <v>15</v>
      </c>
      <c r="B20" s="32"/>
      <c r="C20" s="14">
        <f>M13+M14</f>
        <v>0</v>
      </c>
      <c r="D20" s="32"/>
      <c r="E20" s="33">
        <f>M13</f>
        <v>0</v>
      </c>
      <c r="F20" s="18">
        <f>M14</f>
        <v>0</v>
      </c>
      <c r="G20" s="159"/>
      <c r="H20" s="160"/>
      <c r="I20" s="27"/>
      <c r="J20" s="27"/>
      <c r="K20" s="141">
        <v>12</v>
      </c>
      <c r="L20" s="142" t="s">
        <v>54</v>
      </c>
      <c r="M20" s="143">
        <f>VLOOKUP($L20,支出明細書!$S$3:$U$43,2,0)</f>
        <v>0</v>
      </c>
      <c r="N20" s="144">
        <f>VLOOKUP($L20,支出明細書!$S$3:$V$43,3,0)</f>
        <v>0</v>
      </c>
      <c r="O20" s="144">
        <f>VLOOKUP($L20,支出明細書!$S$3:$V$43,4,0)</f>
        <v>0</v>
      </c>
    </row>
    <row r="21" spans="1:15" ht="24" customHeight="1">
      <c r="A21" s="123" t="s">
        <v>16</v>
      </c>
      <c r="B21" s="32"/>
      <c r="C21" s="14">
        <f>M15+M16</f>
        <v>0</v>
      </c>
      <c r="D21" s="32"/>
      <c r="E21" s="33">
        <f>M15</f>
        <v>0</v>
      </c>
      <c r="F21" s="18">
        <f>M16</f>
        <v>0</v>
      </c>
      <c r="G21" s="159"/>
      <c r="H21" s="160"/>
      <c r="I21" s="27"/>
      <c r="J21" s="27"/>
      <c r="K21" s="141">
        <v>13</v>
      </c>
      <c r="L21" s="142" t="s">
        <v>55</v>
      </c>
      <c r="M21" s="143">
        <f>VLOOKUP($L21,支出明細書!$S$3:$U$43,2,0)</f>
        <v>0</v>
      </c>
      <c r="N21" s="144">
        <f>VLOOKUP($L21,支出明細書!$S$3:$V$43,3,0)</f>
        <v>0</v>
      </c>
      <c r="O21" s="144">
        <f>VLOOKUP($L21,支出明細書!$S$3:$V$43,4,0)</f>
        <v>0</v>
      </c>
    </row>
    <row r="22" spans="1:15" ht="24" customHeight="1">
      <c r="A22" s="123" t="s">
        <v>17</v>
      </c>
      <c r="B22" s="32"/>
      <c r="C22" s="14">
        <f>M17+M18</f>
        <v>0</v>
      </c>
      <c r="D22" s="32"/>
      <c r="E22" s="33">
        <f>N17</f>
        <v>0</v>
      </c>
      <c r="F22" s="18">
        <f>O18</f>
        <v>0</v>
      </c>
      <c r="G22" s="159"/>
      <c r="H22" s="160"/>
      <c r="I22" s="27"/>
      <c r="J22" s="27"/>
      <c r="K22" s="141">
        <v>14</v>
      </c>
      <c r="L22" s="142" t="s">
        <v>56</v>
      </c>
      <c r="M22" s="143">
        <f>VLOOKUP($L22,支出明細書!$S$3:$U$43,2,0)</f>
        <v>0</v>
      </c>
      <c r="N22" s="144">
        <f>VLOOKUP($L22,支出明細書!$S$3:$V$43,3,0)</f>
        <v>0</v>
      </c>
      <c r="O22" s="144">
        <f>VLOOKUP($L22,支出明細書!$S$3:$V$43,4,0)</f>
        <v>0</v>
      </c>
    </row>
    <row r="23" spans="1:15" ht="24" customHeight="1">
      <c r="A23" s="123" t="s">
        <v>18</v>
      </c>
      <c r="B23" s="32"/>
      <c r="C23" s="14">
        <f>M19+M20</f>
        <v>0</v>
      </c>
      <c r="D23" s="32"/>
      <c r="E23" s="33">
        <f>M19</f>
        <v>0</v>
      </c>
      <c r="F23" s="18">
        <f>M20</f>
        <v>0</v>
      </c>
      <c r="G23" s="159"/>
      <c r="H23" s="160"/>
      <c r="I23" s="27"/>
      <c r="J23" s="27"/>
      <c r="K23" s="141">
        <v>15</v>
      </c>
      <c r="L23" s="142" t="s">
        <v>83</v>
      </c>
      <c r="M23" s="143">
        <f>VLOOKUP($L23,支出明細書!$S$3:$U$43,2,0)</f>
        <v>0</v>
      </c>
      <c r="N23" s="144">
        <f>VLOOKUP($L23,支出明細書!$S$3:$V$43,3,0)</f>
        <v>0</v>
      </c>
      <c r="O23" s="144">
        <f>VLOOKUP($L23,支出明細書!$S$3:$V$43,4,0)</f>
        <v>0</v>
      </c>
    </row>
    <row r="24" spans="1:15" ht="24" customHeight="1">
      <c r="A24" s="123" t="s">
        <v>19</v>
      </c>
      <c r="B24" s="32"/>
      <c r="C24" s="14">
        <f>M21+M22</f>
        <v>0</v>
      </c>
      <c r="D24" s="32"/>
      <c r="E24" s="33">
        <f>M21</f>
        <v>0</v>
      </c>
      <c r="F24" s="18">
        <f>M22</f>
        <v>0</v>
      </c>
      <c r="G24" s="159"/>
      <c r="H24" s="160"/>
      <c r="I24" s="27"/>
      <c r="J24" s="27"/>
      <c r="K24" s="141">
        <v>16</v>
      </c>
      <c r="L24" s="142" t="s">
        <v>92</v>
      </c>
      <c r="M24" s="143">
        <f>VLOOKUP($L24,支出明細書!$S$3:$U$43,2,0)</f>
        <v>0</v>
      </c>
      <c r="N24" s="144">
        <f>VLOOKUP($L24,支出明細書!$S$3:$V$43,3,0)</f>
        <v>0</v>
      </c>
      <c r="O24" s="144">
        <f>VLOOKUP($L24,支出明細書!$S$3:$V$43,4,0)</f>
        <v>0</v>
      </c>
    </row>
    <row r="25" spans="1:15" ht="24" customHeight="1">
      <c r="A25" s="123" t="s">
        <v>20</v>
      </c>
      <c r="B25" s="32"/>
      <c r="C25" s="14">
        <f>M23+M24</f>
        <v>0</v>
      </c>
      <c r="D25" s="32"/>
      <c r="E25" s="33">
        <f>M23</f>
        <v>0</v>
      </c>
      <c r="F25" s="18">
        <f>M24</f>
        <v>0</v>
      </c>
      <c r="G25" s="159"/>
      <c r="H25" s="160"/>
      <c r="I25" s="27"/>
      <c r="J25" s="27"/>
      <c r="K25" s="141">
        <v>17</v>
      </c>
      <c r="L25" s="142" t="s">
        <v>57</v>
      </c>
      <c r="M25" s="143">
        <f>VLOOKUP($L25,支出明細書!$S$3:$U$43,2,0)</f>
        <v>0</v>
      </c>
      <c r="N25" s="144">
        <f>VLOOKUP($L25,支出明細書!$S$3:$V$43,3,0)</f>
        <v>0</v>
      </c>
      <c r="O25" s="144">
        <f>VLOOKUP($L25,支出明細書!$S$3:$V$43,4,0)</f>
        <v>0</v>
      </c>
    </row>
    <row r="26" spans="1:15" ht="24" customHeight="1">
      <c r="A26" s="123" t="s">
        <v>21</v>
      </c>
      <c r="B26" s="32"/>
      <c r="C26" s="14">
        <f>M25+M26</f>
        <v>0</v>
      </c>
      <c r="D26" s="32"/>
      <c r="E26" s="33">
        <f>M25</f>
        <v>0</v>
      </c>
      <c r="F26" s="18">
        <f>M26</f>
        <v>0</v>
      </c>
      <c r="G26" s="159"/>
      <c r="H26" s="160"/>
      <c r="I26" s="27"/>
      <c r="J26" s="27"/>
      <c r="K26" s="141">
        <v>18</v>
      </c>
      <c r="L26" s="142" t="s">
        <v>58</v>
      </c>
      <c r="M26" s="143">
        <f>VLOOKUP($L26,支出明細書!$S$3:$U$43,2,0)</f>
        <v>0</v>
      </c>
      <c r="N26" s="144">
        <f>VLOOKUP($L26,支出明細書!$S$3:$V$43,3,0)</f>
        <v>0</v>
      </c>
      <c r="O26" s="144">
        <f>VLOOKUP($L26,支出明細書!$S$3:$V$43,4,0)</f>
        <v>0</v>
      </c>
    </row>
    <row r="27" spans="1:15" ht="24" customHeight="1">
      <c r="A27" s="123" t="s">
        <v>22</v>
      </c>
      <c r="B27" s="32"/>
      <c r="C27" s="14">
        <f>M27+M28</f>
        <v>0</v>
      </c>
      <c r="D27" s="32"/>
      <c r="E27" s="33">
        <f>M27</f>
        <v>0</v>
      </c>
      <c r="F27" s="18">
        <f>M28</f>
        <v>0</v>
      </c>
      <c r="G27" s="159"/>
      <c r="H27" s="160"/>
      <c r="I27" s="27"/>
      <c r="J27" s="27"/>
      <c r="K27" s="141">
        <v>19</v>
      </c>
      <c r="L27" s="142" t="s">
        <v>84</v>
      </c>
      <c r="M27" s="143">
        <f>VLOOKUP($L27,支出明細書!$S$3:$U$43,2,0)</f>
        <v>0</v>
      </c>
      <c r="N27" s="144">
        <f>VLOOKUP($L27,支出明細書!$S$3:$V$43,3,0)</f>
        <v>0</v>
      </c>
      <c r="O27" s="144">
        <f>VLOOKUP($L27,支出明細書!$S$3:$V$43,4,0)</f>
        <v>0</v>
      </c>
    </row>
    <row r="28" spans="1:15" ht="24" customHeight="1">
      <c r="A28" s="123" t="s">
        <v>23</v>
      </c>
      <c r="B28" s="32"/>
      <c r="C28" s="14">
        <f>M29+M30</f>
        <v>0</v>
      </c>
      <c r="D28" s="32"/>
      <c r="E28" s="33">
        <f>M29</f>
        <v>0</v>
      </c>
      <c r="F28" s="18">
        <f>M30</f>
        <v>0</v>
      </c>
      <c r="G28" s="159"/>
      <c r="H28" s="160"/>
      <c r="I28" s="27"/>
      <c r="J28" s="27"/>
      <c r="K28" s="141">
        <v>20</v>
      </c>
      <c r="L28" s="142" t="s">
        <v>93</v>
      </c>
      <c r="M28" s="143">
        <f>VLOOKUP($L28,支出明細書!$S$3:$U$43,2,0)</f>
        <v>0</v>
      </c>
      <c r="N28" s="144">
        <f>VLOOKUP($L28,支出明細書!$S$3:$V$43,3,0)</f>
        <v>0</v>
      </c>
      <c r="O28" s="144">
        <f>VLOOKUP($L28,支出明細書!$S$3:$V$43,4,0)</f>
        <v>0</v>
      </c>
    </row>
    <row r="29" spans="1:15" ht="24" customHeight="1">
      <c r="A29" s="123" t="s">
        <v>24</v>
      </c>
      <c r="B29" s="32"/>
      <c r="C29" s="14">
        <f>M31+M32</f>
        <v>0</v>
      </c>
      <c r="D29" s="32"/>
      <c r="E29" s="33">
        <f>M31</f>
        <v>0</v>
      </c>
      <c r="F29" s="18">
        <f>M32</f>
        <v>0</v>
      </c>
      <c r="G29" s="159"/>
      <c r="H29" s="160"/>
      <c r="I29" s="27"/>
      <c r="J29" s="27"/>
      <c r="K29" s="141">
        <v>21</v>
      </c>
      <c r="L29" s="142" t="s">
        <v>59</v>
      </c>
      <c r="M29" s="143">
        <f>VLOOKUP($L29,支出明細書!$S$3:$U$43,2,0)</f>
        <v>0</v>
      </c>
      <c r="N29" s="144">
        <f>VLOOKUP($L29,支出明細書!$S$3:$V$43,3,0)</f>
        <v>0</v>
      </c>
      <c r="O29" s="144">
        <f>VLOOKUP($L29,支出明細書!$S$3:$V$43,4,0)</f>
        <v>0</v>
      </c>
    </row>
    <row r="30" spans="1:15" ht="24" customHeight="1">
      <c r="A30" s="123" t="s">
        <v>25</v>
      </c>
      <c r="B30" s="32"/>
      <c r="C30" s="14">
        <f>M33+M34</f>
        <v>0</v>
      </c>
      <c r="D30" s="32"/>
      <c r="E30" s="33">
        <f>M33</f>
        <v>0</v>
      </c>
      <c r="F30" s="18">
        <f>M34</f>
        <v>0</v>
      </c>
      <c r="G30" s="159"/>
      <c r="H30" s="160"/>
      <c r="I30" s="27"/>
      <c r="J30" s="27"/>
      <c r="K30" s="141">
        <v>22</v>
      </c>
      <c r="L30" s="142" t="s">
        <v>60</v>
      </c>
      <c r="M30" s="143">
        <f>VLOOKUP($L30,支出明細書!$S$3:$U$43,2,0)</f>
        <v>0</v>
      </c>
      <c r="N30" s="144">
        <f>VLOOKUP($L30,支出明細書!$S$3:$V$43,3,0)</f>
        <v>0</v>
      </c>
      <c r="O30" s="144">
        <f>VLOOKUP($L30,支出明細書!$S$3:$V$43,4,0)</f>
        <v>0</v>
      </c>
    </row>
    <row r="31" spans="1:15" ht="24" customHeight="1">
      <c r="A31" s="123" t="s">
        <v>27</v>
      </c>
      <c r="B31" s="32"/>
      <c r="C31" s="14">
        <f>M35+M36</f>
        <v>0</v>
      </c>
      <c r="D31" s="32"/>
      <c r="E31" s="33">
        <f>M35</f>
        <v>0</v>
      </c>
      <c r="F31" s="18">
        <f>M36</f>
        <v>0</v>
      </c>
      <c r="G31" s="159"/>
      <c r="H31" s="160"/>
      <c r="I31" s="27"/>
      <c r="J31" s="27"/>
      <c r="K31" s="141">
        <v>23</v>
      </c>
      <c r="L31" s="142" t="s">
        <v>61</v>
      </c>
      <c r="M31" s="143">
        <f>VLOOKUP($L31,支出明細書!$S$3:$U$43,2,0)</f>
        <v>0</v>
      </c>
      <c r="N31" s="144">
        <f>VLOOKUP($L31,支出明細書!$S$3:$V$43,3,0)</f>
        <v>0</v>
      </c>
      <c r="O31" s="144">
        <f>VLOOKUP($L31,支出明細書!$S$3:$V$43,4,0)</f>
        <v>0</v>
      </c>
    </row>
    <row r="32" spans="1:15" ht="24" customHeight="1">
      <c r="A32" s="123" t="s">
        <v>28</v>
      </c>
      <c r="B32" s="32"/>
      <c r="C32" s="14">
        <f>M37+M38</f>
        <v>0</v>
      </c>
      <c r="D32" s="32"/>
      <c r="E32" s="33">
        <f>M37</f>
        <v>0</v>
      </c>
      <c r="F32" s="18">
        <f>M38</f>
        <v>0</v>
      </c>
      <c r="G32" s="159"/>
      <c r="H32" s="160"/>
      <c r="I32" s="27"/>
      <c r="J32" s="27"/>
      <c r="K32" s="141">
        <v>24</v>
      </c>
      <c r="L32" s="142" t="s">
        <v>62</v>
      </c>
      <c r="M32" s="143">
        <f>VLOOKUP($L32,支出明細書!$S$3:$U$43,2,0)</f>
        <v>0</v>
      </c>
      <c r="N32" s="144">
        <f>VLOOKUP($L32,支出明細書!$S$3:$V$43,3,0)</f>
        <v>0</v>
      </c>
      <c r="O32" s="144">
        <f>VLOOKUP($L32,支出明細書!$S$3:$V$43,4,0)</f>
        <v>0</v>
      </c>
    </row>
    <row r="33" spans="1:15" ht="24" customHeight="1">
      <c r="A33" s="123" t="s">
        <v>29</v>
      </c>
      <c r="B33" s="32"/>
      <c r="C33" s="14">
        <f>M39+M40</f>
        <v>0</v>
      </c>
      <c r="D33" s="32"/>
      <c r="E33" s="33">
        <f>M39</f>
        <v>0</v>
      </c>
      <c r="F33" s="18">
        <f>M40</f>
        <v>0</v>
      </c>
      <c r="G33" s="159"/>
      <c r="H33" s="160"/>
      <c r="I33" s="27"/>
      <c r="J33" s="27"/>
      <c r="K33" s="141">
        <v>25</v>
      </c>
      <c r="L33" s="142" t="s">
        <v>85</v>
      </c>
      <c r="M33" s="143">
        <f>VLOOKUP($L33,支出明細書!$S$3:$U$43,2,0)</f>
        <v>0</v>
      </c>
      <c r="N33" s="144">
        <f>VLOOKUP($L33,支出明細書!$S$3:$V$43,3,0)</f>
        <v>0</v>
      </c>
      <c r="O33" s="144">
        <f>VLOOKUP($L33,支出明細書!$S$3:$V$43,4,0)</f>
        <v>0</v>
      </c>
    </row>
    <row r="34" spans="1:15" ht="24" customHeight="1">
      <c r="A34" s="123" t="s">
        <v>30</v>
      </c>
      <c r="B34" s="32"/>
      <c r="C34" s="14">
        <f>M41+M42</f>
        <v>0</v>
      </c>
      <c r="D34" s="32"/>
      <c r="E34" s="33">
        <f>M41</f>
        <v>0</v>
      </c>
      <c r="F34" s="18">
        <f>M42</f>
        <v>0</v>
      </c>
      <c r="G34" s="159"/>
      <c r="H34" s="160"/>
      <c r="I34" s="27"/>
      <c r="J34" s="27"/>
      <c r="K34" s="141">
        <v>26</v>
      </c>
      <c r="L34" s="142" t="s">
        <v>94</v>
      </c>
      <c r="M34" s="143">
        <f>VLOOKUP($L34,支出明細書!$S$3:$U$43,2,0)</f>
        <v>0</v>
      </c>
      <c r="N34" s="144">
        <f>VLOOKUP($L34,支出明細書!$S$3:$V$43,3,0)</f>
        <v>0</v>
      </c>
      <c r="O34" s="144">
        <f>VLOOKUP($L34,支出明細書!$S$3:$V$43,4,0)</f>
        <v>0</v>
      </c>
    </row>
    <row r="35" spans="1:15" ht="24" customHeight="1">
      <c r="A35" s="123" t="s">
        <v>50</v>
      </c>
      <c r="B35" s="32"/>
      <c r="C35" s="14">
        <f>M43+M44</f>
        <v>0</v>
      </c>
      <c r="D35" s="32"/>
      <c r="E35" s="33">
        <f>M43</f>
        <v>0</v>
      </c>
      <c r="F35" s="18">
        <f>M44</f>
        <v>0</v>
      </c>
      <c r="G35" s="159"/>
      <c r="H35" s="160"/>
      <c r="I35" s="27"/>
      <c r="J35" s="27"/>
      <c r="K35" s="141">
        <v>27</v>
      </c>
      <c r="L35" s="142" t="s">
        <v>86</v>
      </c>
      <c r="M35" s="143">
        <f>VLOOKUP($L35,支出明細書!$S$3:$U$43,2,0)</f>
        <v>0</v>
      </c>
      <c r="N35" s="144">
        <f>VLOOKUP($L35,支出明細書!$S$3:$V$43,3,0)</f>
        <v>0</v>
      </c>
      <c r="O35" s="144">
        <f>VLOOKUP($L35,支出明細書!$S$3:$V$43,4,0)</f>
        <v>0</v>
      </c>
    </row>
    <row r="36" spans="1:15" ht="24" customHeight="1">
      <c r="A36" s="123" t="s">
        <v>31</v>
      </c>
      <c r="B36" s="32"/>
      <c r="C36" s="14">
        <f>M45+M46</f>
        <v>0</v>
      </c>
      <c r="D36" s="32"/>
      <c r="E36" s="33">
        <f>M45</f>
        <v>0</v>
      </c>
      <c r="F36" s="18">
        <f>M46</f>
        <v>0</v>
      </c>
      <c r="G36" s="159"/>
      <c r="H36" s="160"/>
      <c r="I36" s="27"/>
      <c r="J36" s="27"/>
      <c r="K36" s="141">
        <v>28</v>
      </c>
      <c r="L36" s="142" t="s">
        <v>95</v>
      </c>
      <c r="M36" s="143">
        <f>VLOOKUP($L36,支出明細書!$S$3:$U$43,2,0)</f>
        <v>0</v>
      </c>
      <c r="N36" s="144">
        <f>VLOOKUP($L36,支出明細書!$S$3:$V$43,3,0)</f>
        <v>0</v>
      </c>
      <c r="O36" s="144">
        <f>VLOOKUP($L36,支出明細書!$S$3:$V$43,4,0)</f>
        <v>0</v>
      </c>
    </row>
    <row r="37" spans="1:15" ht="24" customHeight="1">
      <c r="A37" s="123" t="s">
        <v>32</v>
      </c>
      <c r="B37" s="32"/>
      <c r="C37" s="14">
        <f>M47+M48</f>
        <v>0</v>
      </c>
      <c r="D37" s="32"/>
      <c r="E37" s="33">
        <f>M47</f>
        <v>0</v>
      </c>
      <c r="F37" s="18">
        <f>M48</f>
        <v>0</v>
      </c>
      <c r="G37" s="159"/>
      <c r="H37" s="160"/>
      <c r="I37" s="27"/>
      <c r="J37" s="27"/>
      <c r="K37" s="141">
        <v>29</v>
      </c>
      <c r="L37" s="142" t="s">
        <v>87</v>
      </c>
      <c r="M37" s="143">
        <f>VLOOKUP($L37,支出明細書!$S$3:$U$43,2,0)</f>
        <v>0</v>
      </c>
      <c r="N37" s="144">
        <f>VLOOKUP($L37,支出明細書!$S$3:$V$43,3,0)</f>
        <v>0</v>
      </c>
      <c r="O37" s="144">
        <f>VLOOKUP($L37,支出明細書!$S$3:$V$43,4,0)</f>
        <v>0</v>
      </c>
    </row>
    <row r="38" spans="1:15" ht="24" customHeight="1" thickBot="1">
      <c r="A38" s="124" t="s">
        <v>33</v>
      </c>
      <c r="B38" s="34"/>
      <c r="C38" s="15">
        <f>M49</f>
        <v>0</v>
      </c>
      <c r="D38" s="34"/>
      <c r="E38" s="35">
        <v>0</v>
      </c>
      <c r="F38" s="19">
        <f>M49</f>
        <v>0</v>
      </c>
      <c r="G38" s="168"/>
      <c r="H38" s="169"/>
      <c r="I38" s="27"/>
      <c r="J38" s="27"/>
      <c r="K38" s="141">
        <v>30</v>
      </c>
      <c r="L38" s="142" t="s">
        <v>96</v>
      </c>
      <c r="M38" s="143">
        <f>VLOOKUP($L38,支出明細書!$S$3:$U$43,2,0)</f>
        <v>0</v>
      </c>
      <c r="N38" s="144">
        <f>VLOOKUP($L38,支出明細書!$S$3:$V$43,3,0)</f>
        <v>0</v>
      </c>
      <c r="O38" s="144">
        <f>VLOOKUP($L38,支出明細書!$S$3:$V$43,4,0)</f>
        <v>0</v>
      </c>
    </row>
    <row r="39" spans="1:15" ht="24" customHeight="1" thickTop="1">
      <c r="A39" s="125" t="s">
        <v>106</v>
      </c>
      <c r="B39" s="157">
        <f>SUM(C18:C38)</f>
        <v>0</v>
      </c>
      <c r="C39" s="158"/>
      <c r="D39" s="114" t="s">
        <v>109</v>
      </c>
      <c r="E39" s="16">
        <f>SUM(E18:E38)</f>
        <v>0</v>
      </c>
      <c r="F39" s="13">
        <f>SUM(F18:F38)</f>
        <v>0</v>
      </c>
      <c r="G39" s="170"/>
      <c r="H39" s="171"/>
      <c r="I39" s="27"/>
      <c r="J39" s="27"/>
      <c r="K39" s="141">
        <v>31</v>
      </c>
      <c r="L39" s="142" t="s">
        <v>88</v>
      </c>
      <c r="M39" s="143">
        <f>VLOOKUP($L39,支出明細書!$S$3:$U$43,2,0)</f>
        <v>0</v>
      </c>
      <c r="N39" s="144">
        <f>VLOOKUP($L39,支出明細書!$S$3:$V$43,3,0)</f>
        <v>0</v>
      </c>
      <c r="O39" s="144">
        <f>VLOOKUP($L39,支出明細書!$S$3:$V$43,4,0)</f>
        <v>0</v>
      </c>
    </row>
    <row r="40" spans="1:15">
      <c r="A40" s="17"/>
      <c r="B40" s="17"/>
      <c r="C40" s="26"/>
      <c r="D40" s="26"/>
      <c r="E40" s="26"/>
      <c r="F40" s="26"/>
      <c r="G40" s="27"/>
      <c r="H40" s="27"/>
      <c r="I40" s="27"/>
      <c r="J40" s="27"/>
      <c r="K40" s="141">
        <v>32</v>
      </c>
      <c r="L40" s="142" t="s">
        <v>97</v>
      </c>
      <c r="M40" s="143">
        <f>VLOOKUP($L40,支出明細書!$S$3:$U$43,2,0)</f>
        <v>0</v>
      </c>
      <c r="N40" s="144">
        <f>VLOOKUP($L40,支出明細書!$S$3:$V$43,3,0)</f>
        <v>0</v>
      </c>
      <c r="O40" s="144">
        <f>VLOOKUP($L40,支出明細書!$S$3:$V$43,4,0)</f>
        <v>0</v>
      </c>
    </row>
    <row r="41" spans="1:15" ht="14">
      <c r="A41" s="164"/>
      <c r="B41" s="164"/>
      <c r="C41" s="165"/>
      <c r="D41" s="36"/>
      <c r="E41" s="174" t="s">
        <v>107</v>
      </c>
      <c r="F41" s="175"/>
      <c r="G41" s="172">
        <f>C14-E39</f>
        <v>0</v>
      </c>
      <c r="H41" s="28"/>
      <c r="I41" s="21"/>
      <c r="J41" s="21"/>
      <c r="K41" s="141">
        <v>33</v>
      </c>
      <c r="L41" s="142" t="s">
        <v>89</v>
      </c>
      <c r="M41" s="143">
        <f>VLOOKUP($L41,支出明細書!$S$3:$U$43,2,0)</f>
        <v>0</v>
      </c>
      <c r="N41" s="144">
        <f>VLOOKUP($L41,支出明細書!$S$3:$V$43,3,0)</f>
        <v>0</v>
      </c>
      <c r="O41" s="144">
        <f>VLOOKUP($L41,支出明細書!$S$3:$V$43,4,0)</f>
        <v>0</v>
      </c>
    </row>
    <row r="42" spans="1:15">
      <c r="A42" s="166"/>
      <c r="B42" s="166"/>
      <c r="C42" s="167"/>
      <c r="D42" s="37"/>
      <c r="E42" s="176"/>
      <c r="F42" s="177"/>
      <c r="G42" s="173"/>
      <c r="H42" s="21"/>
      <c r="I42" s="21"/>
      <c r="J42" s="21"/>
      <c r="K42" s="141">
        <v>34</v>
      </c>
      <c r="L42" s="142" t="s">
        <v>98</v>
      </c>
      <c r="M42" s="143">
        <f>VLOOKUP($L42,支出明細書!$S$3:$U$43,2,0)</f>
        <v>0</v>
      </c>
      <c r="N42" s="144">
        <f>VLOOKUP($L42,支出明細書!$S$3:$V$43,3,0)</f>
        <v>0</v>
      </c>
      <c r="O42" s="144">
        <f>VLOOKUP($L42,支出明細書!$S$3:$V$43,4,0)</f>
        <v>0</v>
      </c>
    </row>
    <row r="43" spans="1:15">
      <c r="A43" s="38"/>
      <c r="B43" s="38"/>
      <c r="C43" s="20"/>
      <c r="D43" s="20"/>
      <c r="E43" s="20"/>
      <c r="F43" s="20"/>
      <c r="G43" s="21"/>
      <c r="H43" s="21"/>
      <c r="I43" s="21"/>
      <c r="J43" s="21"/>
      <c r="K43" s="141">
        <v>35</v>
      </c>
      <c r="L43" s="142" t="s">
        <v>63</v>
      </c>
      <c r="M43" s="143">
        <f>VLOOKUP($L43,支出明細書!$S$3:$U$43,2,0)</f>
        <v>0</v>
      </c>
      <c r="N43" s="144">
        <f>VLOOKUP($L43,支出明細書!$S$3:$V$43,3,0)</f>
        <v>0</v>
      </c>
      <c r="O43" s="144">
        <f>VLOOKUP($L43,支出明細書!$S$3:$V$43,4,0)</f>
        <v>0</v>
      </c>
    </row>
    <row r="44" spans="1:15" ht="14">
      <c r="A44" s="39" t="s">
        <v>49</v>
      </c>
      <c r="B44" s="39"/>
      <c r="C44" s="40"/>
      <c r="D44" s="40"/>
      <c r="E44" s="41"/>
      <c r="F44" s="41" t="s">
        <v>77</v>
      </c>
      <c r="G44" s="40"/>
      <c r="H44" s="39"/>
      <c r="I44" s="21"/>
      <c r="J44" s="21"/>
      <c r="K44" s="141">
        <v>36</v>
      </c>
      <c r="L44" s="142" t="s">
        <v>64</v>
      </c>
      <c r="M44" s="143">
        <f>VLOOKUP($L44,支出明細書!$S$3:$U$43,2,0)</f>
        <v>0</v>
      </c>
      <c r="N44" s="144">
        <f>VLOOKUP($L44,支出明細書!$S$3:$V$43,3,0)</f>
        <v>0</v>
      </c>
      <c r="O44" s="144">
        <f>VLOOKUP($L44,支出明細書!$S$3:$V$43,4,0)</f>
        <v>0</v>
      </c>
    </row>
    <row r="45" spans="1:15">
      <c r="K45" s="141">
        <v>37</v>
      </c>
      <c r="L45" s="142" t="s">
        <v>90</v>
      </c>
      <c r="M45" s="143">
        <f>VLOOKUP($L45,支出明細書!$S$3:$U$43,2,0)</f>
        <v>0</v>
      </c>
      <c r="N45" s="144">
        <f>VLOOKUP($L45,支出明細書!$S$3:$V$43,3,0)</f>
        <v>0</v>
      </c>
      <c r="O45" s="144">
        <f>VLOOKUP($L45,支出明細書!$S$3:$V$43,4,0)</f>
        <v>0</v>
      </c>
    </row>
    <row r="46" spans="1:15">
      <c r="A46" s="43" t="s">
        <v>34</v>
      </c>
      <c r="B46" s="43"/>
      <c r="K46" s="141">
        <v>38</v>
      </c>
      <c r="L46" s="142" t="s">
        <v>99</v>
      </c>
      <c r="M46" s="143">
        <f>VLOOKUP($L46,支出明細書!$S$3:$U$43,2,0)</f>
        <v>0</v>
      </c>
      <c r="N46" s="144">
        <f>VLOOKUP($L46,支出明細書!$S$3:$V$43,3,0)</f>
        <v>0</v>
      </c>
      <c r="O46" s="144">
        <f>VLOOKUP($L46,支出明細書!$S$3:$V$43,4,0)</f>
        <v>0</v>
      </c>
    </row>
    <row r="47" spans="1:15">
      <c r="K47" s="141">
        <v>39</v>
      </c>
      <c r="L47" s="142" t="s">
        <v>91</v>
      </c>
      <c r="M47" s="143">
        <f>VLOOKUP($L47,支出明細書!$S$3:$U$43,2,0)</f>
        <v>0</v>
      </c>
      <c r="N47" s="144">
        <f>VLOOKUP($L47,支出明細書!$S$3:$V$43,3,0)</f>
        <v>0</v>
      </c>
      <c r="O47" s="144">
        <f>VLOOKUP($L47,支出明細書!$S$3:$V$43,4,0)</f>
        <v>0</v>
      </c>
    </row>
    <row r="48" spans="1:15">
      <c r="K48" s="141">
        <v>40</v>
      </c>
      <c r="L48" s="142" t="s">
        <v>100</v>
      </c>
      <c r="M48" s="143">
        <f>VLOOKUP($L48,支出明細書!$S$3:$U$43,2,0)</f>
        <v>0</v>
      </c>
      <c r="N48" s="144">
        <f>VLOOKUP($L48,支出明細書!$S$3:$V$43,3,0)</f>
        <v>0</v>
      </c>
      <c r="O48" s="144">
        <f>VLOOKUP($L48,支出明細書!$S$3:$V$43,4,0)</f>
        <v>0</v>
      </c>
    </row>
    <row r="49" spans="11:15" ht="13.5" thickBot="1">
      <c r="K49" s="141">
        <v>41</v>
      </c>
      <c r="L49" s="146" t="s">
        <v>65</v>
      </c>
      <c r="M49" s="147">
        <f>VLOOKUP($L49,支出明細書!$S$3:$U$43,2,0)</f>
        <v>0</v>
      </c>
      <c r="N49" s="148">
        <f>VLOOKUP($L49,支出明細書!$S$3:$V$43,3,0)</f>
        <v>0</v>
      </c>
      <c r="O49" s="148">
        <f>VLOOKUP($L49,支出明細書!$S$3:$V$43,4,0)</f>
        <v>0</v>
      </c>
    </row>
    <row r="50" spans="11:15" ht="13.5" thickTop="1">
      <c r="K50" s="141"/>
      <c r="L50" s="149" t="s">
        <v>26</v>
      </c>
      <c r="M50" s="150">
        <f>SUM(M9:M49)</f>
        <v>0</v>
      </c>
      <c r="N50" s="151">
        <f t="shared" ref="N50:O50" si="0">SUM(N9:N49)</f>
        <v>0</v>
      </c>
      <c r="O50" s="151">
        <f t="shared" si="0"/>
        <v>0</v>
      </c>
    </row>
  </sheetData>
  <sheetProtection sheet="1" formatCells="0" formatColumns="0" formatRows="0"/>
  <mergeCells count="44">
    <mergeCell ref="D11:H11"/>
    <mergeCell ref="B11:C11"/>
    <mergeCell ref="G19:H19"/>
    <mergeCell ref="G20:H20"/>
    <mergeCell ref="G21:H21"/>
    <mergeCell ref="B17:C17"/>
    <mergeCell ref="B12:C12"/>
    <mergeCell ref="D12:H12"/>
    <mergeCell ref="D13:H13"/>
    <mergeCell ref="D14:H14"/>
    <mergeCell ref="B13:C13"/>
    <mergeCell ref="F9:H9"/>
    <mergeCell ref="A2:H2"/>
    <mergeCell ref="G4:H4"/>
    <mergeCell ref="G6:H6"/>
    <mergeCell ref="G7:H7"/>
    <mergeCell ref="G8:H8"/>
    <mergeCell ref="G5:H5"/>
    <mergeCell ref="A41:C41"/>
    <mergeCell ref="A42:C42"/>
    <mergeCell ref="G27:H27"/>
    <mergeCell ref="G28:H28"/>
    <mergeCell ref="G29:H29"/>
    <mergeCell ref="G30:H30"/>
    <mergeCell ref="G36:H36"/>
    <mergeCell ref="G37:H37"/>
    <mergeCell ref="G38:H38"/>
    <mergeCell ref="G39:H39"/>
    <mergeCell ref="G31:H31"/>
    <mergeCell ref="G32:H32"/>
    <mergeCell ref="G33:H33"/>
    <mergeCell ref="G41:G42"/>
    <mergeCell ref="E41:F42"/>
    <mergeCell ref="G35:H35"/>
    <mergeCell ref="B39:C39"/>
    <mergeCell ref="G26:H26"/>
    <mergeCell ref="D17:E17"/>
    <mergeCell ref="G18:H18"/>
    <mergeCell ref="G22:H22"/>
    <mergeCell ref="G23:H23"/>
    <mergeCell ref="G24:H24"/>
    <mergeCell ref="G25:H25"/>
    <mergeCell ref="G34:H34"/>
    <mergeCell ref="G17:H17"/>
  </mergeCells>
  <phoneticPr fontId="4"/>
  <pageMargins left="0.9055118110236221" right="0.39370078740157483" top="0.39370078740157483" bottom="0.15748031496062992" header="0" footer="0"/>
  <pageSetup paperSize="9" scale="76" orientation="portrait"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75"/>
  <sheetViews>
    <sheetView zoomScale="80" zoomScaleNormal="80" workbookViewId="0">
      <selection activeCell="B28" sqref="B28"/>
    </sheetView>
  </sheetViews>
  <sheetFormatPr defaultColWidth="8.90625" defaultRowHeight="13"/>
  <cols>
    <col min="1" max="1" width="3.90625" style="22" customWidth="1"/>
    <col min="2" max="2" width="19.26953125" style="22" bestFit="1" customWidth="1"/>
    <col min="3" max="3" width="9.36328125" style="22" customWidth="1"/>
    <col min="4" max="5" width="5.26953125" style="22" customWidth="1"/>
    <col min="6" max="6" width="30.36328125" style="22" customWidth="1"/>
    <col min="7" max="7" width="42.453125" style="42" customWidth="1"/>
    <col min="8" max="10" width="12.6328125" style="22" customWidth="1"/>
    <col min="11" max="11" width="15" style="22" customWidth="1"/>
    <col min="12" max="12" width="14" style="22" customWidth="1"/>
    <col min="13" max="13" width="3.453125" style="22" customWidth="1"/>
    <col min="14" max="14" width="18" style="22" hidden="1" customWidth="1"/>
    <col min="15" max="16" width="13.6328125" style="22" hidden="1" customWidth="1"/>
    <col min="17" max="17" width="3.7265625" style="22" customWidth="1"/>
    <col min="18" max="18" width="12.26953125" style="22" bestFit="1" customWidth="1"/>
    <col min="19" max="19" width="22.6328125" style="22" bestFit="1" customWidth="1"/>
    <col min="20" max="16384" width="8.90625" style="22"/>
  </cols>
  <sheetData>
    <row r="1" spans="1:22" ht="17" customHeight="1" thickBot="1">
      <c r="A1" s="113"/>
      <c r="B1" s="113" t="s">
        <v>205</v>
      </c>
      <c r="G1" s="203" t="s">
        <v>174</v>
      </c>
      <c r="H1" s="204"/>
      <c r="I1" s="204"/>
      <c r="J1" s="204"/>
    </row>
    <row r="2" spans="1:22" ht="28.5" customHeight="1" thickBot="1">
      <c r="A2" s="7" t="s">
        <v>75</v>
      </c>
      <c r="B2" s="7" t="s">
        <v>35</v>
      </c>
      <c r="D2" s="7"/>
      <c r="E2" s="7"/>
      <c r="F2" s="132" t="s">
        <v>111</v>
      </c>
      <c r="G2" s="8"/>
      <c r="H2" s="9"/>
      <c r="I2" s="202"/>
      <c r="J2" s="202"/>
      <c r="K2" s="199" t="s">
        <v>36</v>
      </c>
      <c r="L2" s="199"/>
      <c r="M2" s="44"/>
      <c r="N2" s="44" t="s">
        <v>76</v>
      </c>
      <c r="O2" s="44" t="s">
        <v>51</v>
      </c>
      <c r="P2" s="44" t="s">
        <v>52</v>
      </c>
      <c r="Q2" s="44"/>
      <c r="R2" s="200" t="s">
        <v>3</v>
      </c>
      <c r="S2" s="201"/>
      <c r="T2" s="45" t="s">
        <v>72</v>
      </c>
      <c r="U2" s="45" t="s">
        <v>73</v>
      </c>
      <c r="V2" s="91" t="s">
        <v>74</v>
      </c>
    </row>
    <row r="3" spans="1:22" ht="20.149999999999999" customHeight="1">
      <c r="B3" s="129" t="s">
        <v>10</v>
      </c>
      <c r="C3" s="128" t="s">
        <v>40</v>
      </c>
      <c r="D3" s="102" t="s">
        <v>44</v>
      </c>
      <c r="E3" s="102" t="s">
        <v>45</v>
      </c>
      <c r="F3" s="130" t="s">
        <v>37</v>
      </c>
      <c r="G3" s="130" t="s">
        <v>38</v>
      </c>
      <c r="H3" s="131" t="s">
        <v>39</v>
      </c>
      <c r="I3" s="103" t="s">
        <v>71</v>
      </c>
      <c r="J3" s="104" t="s">
        <v>70</v>
      </c>
      <c r="K3" s="103" t="s">
        <v>41</v>
      </c>
      <c r="L3" s="104" t="s">
        <v>42</v>
      </c>
      <c r="M3" s="45"/>
      <c r="N3" s="46" t="s">
        <v>78</v>
      </c>
      <c r="O3" s="46" t="s">
        <v>78</v>
      </c>
      <c r="P3" s="46" t="s">
        <v>101</v>
      </c>
      <c r="Q3" s="47"/>
      <c r="R3" s="48">
        <v>1</v>
      </c>
      <c r="S3" s="49" t="s">
        <v>78</v>
      </c>
      <c r="T3" s="50">
        <f>SUMIF(B:B,$S3,H:H)</f>
        <v>0</v>
      </c>
      <c r="U3" s="51">
        <f>SUMIF(B:B,$S3,I:I)</f>
        <v>0</v>
      </c>
      <c r="V3" s="52">
        <f>SUMIF(B:B,$S3,J:J)</f>
        <v>0</v>
      </c>
    </row>
    <row r="4" spans="1:22" ht="20.149999999999999" customHeight="1">
      <c r="A4" s="53">
        <v>1</v>
      </c>
      <c r="B4" s="105"/>
      <c r="C4" s="106"/>
      <c r="D4" s="106"/>
      <c r="E4" s="106"/>
      <c r="F4" s="107"/>
      <c r="G4" s="108"/>
      <c r="H4" s="109"/>
      <c r="I4" s="110" t="str">
        <f t="shared" ref="I4:I5" si="0">IF(COUNTIF($O$2:$O$22,B4),H4,"")</f>
        <v/>
      </c>
      <c r="J4" s="110" t="str">
        <f>IF(COUNTIF($P$2:$P$23,B4),H4,"")</f>
        <v/>
      </c>
      <c r="K4" s="111"/>
      <c r="L4" s="112"/>
      <c r="M4" s="45"/>
      <c r="N4" s="46" t="s">
        <v>101</v>
      </c>
      <c r="O4" s="58" t="s">
        <v>79</v>
      </c>
      <c r="P4" s="58" t="s">
        <v>102</v>
      </c>
      <c r="Q4" s="47"/>
      <c r="R4" s="59">
        <v>2</v>
      </c>
      <c r="S4" s="49" t="s">
        <v>101</v>
      </c>
      <c r="T4" s="60">
        <f t="shared" ref="T4:T43" si="1">SUMIF(B:B,$S4,H:H)</f>
        <v>0</v>
      </c>
      <c r="U4" s="61">
        <f t="shared" ref="U4:U43" si="2">SUMIF(B:B,$S4,I:I)</f>
        <v>0</v>
      </c>
      <c r="V4" s="62">
        <f t="shared" ref="V4:V43" si="3">SUMIF(B:B,$S4,J:J)</f>
        <v>0</v>
      </c>
    </row>
    <row r="5" spans="1:22" ht="20.149999999999999" customHeight="1">
      <c r="A5" s="53">
        <v>2</v>
      </c>
      <c r="B5" s="105"/>
      <c r="C5" s="25"/>
      <c r="D5" s="25"/>
      <c r="E5" s="25"/>
      <c r="F5" s="63"/>
      <c r="G5" s="64"/>
      <c r="H5" s="54"/>
      <c r="I5" s="55" t="str">
        <f t="shared" si="0"/>
        <v/>
      </c>
      <c r="J5" s="65" t="str">
        <f t="shared" ref="J5" si="4">IF(COUNTIF($P$2:$P$23,B5),H5,"")</f>
        <v/>
      </c>
      <c r="K5" s="56"/>
      <c r="L5" s="57"/>
      <c r="M5" s="45"/>
      <c r="N5" s="58" t="s">
        <v>79</v>
      </c>
      <c r="O5" s="58" t="s">
        <v>80</v>
      </c>
      <c r="P5" s="58" t="s">
        <v>103</v>
      </c>
      <c r="Q5" s="47"/>
      <c r="R5" s="59">
        <v>3</v>
      </c>
      <c r="S5" s="66" t="s">
        <v>79</v>
      </c>
      <c r="T5" s="67">
        <f t="shared" si="1"/>
        <v>0</v>
      </c>
      <c r="U5" s="68">
        <f t="shared" si="2"/>
        <v>0</v>
      </c>
      <c r="V5" s="69">
        <f t="shared" si="3"/>
        <v>0</v>
      </c>
    </row>
    <row r="6" spans="1:22" ht="20.149999999999999" customHeight="1">
      <c r="A6" s="53">
        <v>3</v>
      </c>
      <c r="B6" s="105"/>
      <c r="C6" s="25"/>
      <c r="D6" s="25"/>
      <c r="E6" s="25"/>
      <c r="F6" s="63"/>
      <c r="G6" s="64"/>
      <c r="H6" s="109"/>
      <c r="I6" s="55" t="str">
        <f t="shared" ref="I6:I63" si="5">IF(COUNTIF($O$2:$O$22,B6),H6,"")</f>
        <v/>
      </c>
      <c r="J6" s="65" t="str">
        <f t="shared" ref="J6:J63" si="6">IF(COUNTIF($P$2:$P$23,B6),H6,"")</f>
        <v/>
      </c>
      <c r="K6" s="56"/>
      <c r="L6" s="57"/>
      <c r="M6" s="45"/>
      <c r="N6" s="58" t="s">
        <v>102</v>
      </c>
      <c r="O6" s="58" t="s">
        <v>81</v>
      </c>
      <c r="P6" s="58" t="s">
        <v>104</v>
      </c>
      <c r="Q6" s="70"/>
      <c r="R6" s="59">
        <v>4</v>
      </c>
      <c r="S6" s="66" t="s">
        <v>102</v>
      </c>
      <c r="T6" s="67">
        <f t="shared" si="1"/>
        <v>0</v>
      </c>
      <c r="U6" s="68">
        <f t="shared" si="2"/>
        <v>0</v>
      </c>
      <c r="V6" s="69">
        <f t="shared" si="3"/>
        <v>0</v>
      </c>
    </row>
    <row r="7" spans="1:22" ht="20.149999999999999" customHeight="1">
      <c r="A7" s="53">
        <v>4</v>
      </c>
      <c r="B7" s="105"/>
      <c r="C7" s="25"/>
      <c r="D7" s="25"/>
      <c r="E7" s="25"/>
      <c r="F7" s="63"/>
      <c r="G7" s="64"/>
      <c r="H7" s="54"/>
      <c r="I7" s="55" t="str">
        <f t="shared" si="5"/>
        <v/>
      </c>
      <c r="J7" s="65" t="str">
        <f t="shared" si="6"/>
        <v/>
      </c>
      <c r="K7" s="56"/>
      <c r="L7" s="57"/>
      <c r="M7" s="45"/>
      <c r="N7" s="58" t="s">
        <v>80</v>
      </c>
      <c r="O7" s="58" t="s">
        <v>82</v>
      </c>
      <c r="P7" s="58" t="s">
        <v>105</v>
      </c>
      <c r="Q7" s="70"/>
      <c r="R7" s="59">
        <v>5</v>
      </c>
      <c r="S7" s="66" t="s">
        <v>80</v>
      </c>
      <c r="T7" s="67">
        <f t="shared" si="1"/>
        <v>0</v>
      </c>
      <c r="U7" s="68">
        <f t="shared" si="2"/>
        <v>0</v>
      </c>
      <c r="V7" s="69">
        <f t="shared" si="3"/>
        <v>0</v>
      </c>
    </row>
    <row r="8" spans="1:22" ht="20.149999999999999" customHeight="1">
      <c r="A8" s="53">
        <v>5</v>
      </c>
      <c r="B8" s="105"/>
      <c r="C8" s="25"/>
      <c r="D8" s="25"/>
      <c r="E8" s="25"/>
      <c r="F8" s="63"/>
      <c r="G8" s="64"/>
      <c r="H8" s="109"/>
      <c r="I8" s="55" t="str">
        <f t="shared" si="5"/>
        <v/>
      </c>
      <c r="J8" s="65" t="str">
        <f t="shared" si="6"/>
        <v/>
      </c>
      <c r="K8" s="56"/>
      <c r="L8" s="57"/>
      <c r="M8" s="45"/>
      <c r="N8" s="58" t="s">
        <v>103</v>
      </c>
      <c r="O8" s="46" t="s">
        <v>53</v>
      </c>
      <c r="P8" s="46" t="s">
        <v>54</v>
      </c>
      <c r="Q8" s="70"/>
      <c r="R8" s="59">
        <v>6</v>
      </c>
      <c r="S8" s="66" t="s">
        <v>103</v>
      </c>
      <c r="T8" s="67">
        <f t="shared" si="1"/>
        <v>0</v>
      </c>
      <c r="U8" s="68">
        <f t="shared" si="2"/>
        <v>0</v>
      </c>
      <c r="V8" s="69">
        <f t="shared" si="3"/>
        <v>0</v>
      </c>
    </row>
    <row r="9" spans="1:22" ht="20.149999999999999" customHeight="1">
      <c r="A9" s="53">
        <v>6</v>
      </c>
      <c r="B9" s="105"/>
      <c r="C9" s="25"/>
      <c r="D9" s="25"/>
      <c r="E9" s="25"/>
      <c r="F9" s="63"/>
      <c r="G9" s="64"/>
      <c r="H9" s="54"/>
      <c r="I9" s="55" t="str">
        <f t="shared" si="5"/>
        <v/>
      </c>
      <c r="J9" s="65" t="str">
        <f t="shared" si="6"/>
        <v/>
      </c>
      <c r="K9" s="56"/>
      <c r="L9" s="57"/>
      <c r="M9" s="45"/>
      <c r="N9" s="58" t="s">
        <v>81</v>
      </c>
      <c r="O9" s="58" t="s">
        <v>55</v>
      </c>
      <c r="P9" s="58" t="s">
        <v>56</v>
      </c>
      <c r="Q9" s="70"/>
      <c r="R9" s="59">
        <v>7</v>
      </c>
      <c r="S9" s="66" t="s">
        <v>81</v>
      </c>
      <c r="T9" s="67">
        <f t="shared" si="1"/>
        <v>0</v>
      </c>
      <c r="U9" s="68">
        <f t="shared" si="2"/>
        <v>0</v>
      </c>
      <c r="V9" s="69">
        <f t="shared" si="3"/>
        <v>0</v>
      </c>
    </row>
    <row r="10" spans="1:22" ht="20.149999999999999" customHeight="1">
      <c r="A10" s="53">
        <v>7</v>
      </c>
      <c r="B10" s="105"/>
      <c r="C10" s="25"/>
      <c r="D10" s="25"/>
      <c r="E10" s="25"/>
      <c r="F10" s="63"/>
      <c r="G10" s="71"/>
      <c r="H10" s="109"/>
      <c r="I10" s="55" t="str">
        <f t="shared" si="5"/>
        <v/>
      </c>
      <c r="J10" s="65" t="str">
        <f t="shared" si="6"/>
        <v/>
      </c>
      <c r="K10" s="56"/>
      <c r="L10" s="57"/>
      <c r="M10" s="45"/>
      <c r="N10" s="58" t="s">
        <v>104</v>
      </c>
      <c r="O10" s="58" t="s">
        <v>83</v>
      </c>
      <c r="P10" s="58" t="s">
        <v>92</v>
      </c>
      <c r="Q10" s="70"/>
      <c r="R10" s="59">
        <v>8</v>
      </c>
      <c r="S10" s="66" t="s">
        <v>104</v>
      </c>
      <c r="T10" s="67">
        <f t="shared" si="1"/>
        <v>0</v>
      </c>
      <c r="U10" s="68">
        <f t="shared" si="2"/>
        <v>0</v>
      </c>
      <c r="V10" s="69">
        <f t="shared" si="3"/>
        <v>0</v>
      </c>
    </row>
    <row r="11" spans="1:22" ht="20.149999999999999" customHeight="1">
      <c r="A11" s="53">
        <v>8</v>
      </c>
      <c r="B11" s="105"/>
      <c r="C11" s="25"/>
      <c r="D11" s="25"/>
      <c r="E11" s="25"/>
      <c r="F11" s="63"/>
      <c r="G11" s="64"/>
      <c r="H11" s="54"/>
      <c r="I11" s="55" t="str">
        <f t="shared" si="5"/>
        <v/>
      </c>
      <c r="J11" s="65" t="str">
        <f t="shared" si="6"/>
        <v/>
      </c>
      <c r="K11" s="56"/>
      <c r="L11" s="57"/>
      <c r="M11" s="45"/>
      <c r="N11" s="58" t="s">
        <v>82</v>
      </c>
      <c r="O11" s="58" t="s">
        <v>57</v>
      </c>
      <c r="P11" s="58" t="s">
        <v>58</v>
      </c>
      <c r="Q11" s="70"/>
      <c r="R11" s="59">
        <v>9</v>
      </c>
      <c r="S11" s="58" t="s">
        <v>82</v>
      </c>
      <c r="T11" s="67">
        <f t="shared" si="1"/>
        <v>0</v>
      </c>
      <c r="U11" s="68">
        <f t="shared" si="2"/>
        <v>0</v>
      </c>
      <c r="V11" s="69">
        <f t="shared" si="3"/>
        <v>0</v>
      </c>
    </row>
    <row r="12" spans="1:22" ht="20.149999999999999" customHeight="1">
      <c r="A12" s="53">
        <v>9</v>
      </c>
      <c r="B12" s="105"/>
      <c r="C12" s="25"/>
      <c r="D12" s="25"/>
      <c r="E12" s="25"/>
      <c r="F12" s="63"/>
      <c r="G12" s="64"/>
      <c r="H12" s="109"/>
      <c r="I12" s="55" t="str">
        <f t="shared" si="5"/>
        <v/>
      </c>
      <c r="J12" s="65" t="str">
        <f t="shared" si="6"/>
        <v/>
      </c>
      <c r="K12" s="56"/>
      <c r="L12" s="57"/>
      <c r="M12" s="45"/>
      <c r="N12" s="58" t="s">
        <v>105</v>
      </c>
      <c r="O12" s="58" t="s">
        <v>84</v>
      </c>
      <c r="P12" s="58" t="s">
        <v>93</v>
      </c>
      <c r="Q12" s="70"/>
      <c r="R12" s="59">
        <v>10</v>
      </c>
      <c r="S12" s="58" t="s">
        <v>105</v>
      </c>
      <c r="T12" s="67">
        <f t="shared" si="1"/>
        <v>0</v>
      </c>
      <c r="U12" s="68">
        <f t="shared" si="2"/>
        <v>0</v>
      </c>
      <c r="V12" s="69">
        <f t="shared" si="3"/>
        <v>0</v>
      </c>
    </row>
    <row r="13" spans="1:22" ht="20.149999999999999" customHeight="1">
      <c r="A13" s="53">
        <v>10</v>
      </c>
      <c r="B13" s="105"/>
      <c r="C13" s="25"/>
      <c r="D13" s="25"/>
      <c r="E13" s="25"/>
      <c r="F13" s="63"/>
      <c r="G13" s="64"/>
      <c r="H13" s="54"/>
      <c r="I13" s="55" t="str">
        <f t="shared" si="5"/>
        <v/>
      </c>
      <c r="J13" s="65" t="str">
        <f t="shared" si="6"/>
        <v/>
      </c>
      <c r="K13" s="56"/>
      <c r="L13" s="57"/>
      <c r="M13" s="45"/>
      <c r="N13" s="46" t="s">
        <v>53</v>
      </c>
      <c r="O13" s="58" t="s">
        <v>59</v>
      </c>
      <c r="P13" s="58" t="s">
        <v>60</v>
      </c>
      <c r="Q13" s="47"/>
      <c r="R13" s="59">
        <v>11</v>
      </c>
      <c r="S13" s="49" t="s">
        <v>53</v>
      </c>
      <c r="T13" s="67">
        <f t="shared" si="1"/>
        <v>0</v>
      </c>
      <c r="U13" s="68">
        <f t="shared" si="2"/>
        <v>0</v>
      </c>
      <c r="V13" s="69">
        <f t="shared" si="3"/>
        <v>0</v>
      </c>
    </row>
    <row r="14" spans="1:22" ht="20.149999999999999" customHeight="1">
      <c r="A14" s="53">
        <v>11</v>
      </c>
      <c r="B14" s="105"/>
      <c r="C14" s="25"/>
      <c r="D14" s="25"/>
      <c r="E14" s="25"/>
      <c r="F14" s="63"/>
      <c r="G14" s="64"/>
      <c r="H14" s="109"/>
      <c r="I14" s="55" t="str">
        <f t="shared" si="5"/>
        <v/>
      </c>
      <c r="J14" s="65" t="str">
        <f t="shared" si="6"/>
        <v/>
      </c>
      <c r="K14" s="56"/>
      <c r="L14" s="57"/>
      <c r="M14" s="45"/>
      <c r="N14" s="46" t="s">
        <v>54</v>
      </c>
      <c r="O14" s="58" t="s">
        <v>61</v>
      </c>
      <c r="P14" s="58" t="s">
        <v>62</v>
      </c>
      <c r="Q14" s="47"/>
      <c r="R14" s="59">
        <v>12</v>
      </c>
      <c r="S14" s="49" t="s">
        <v>54</v>
      </c>
      <c r="T14" s="67">
        <f t="shared" si="1"/>
        <v>0</v>
      </c>
      <c r="U14" s="68">
        <f t="shared" si="2"/>
        <v>0</v>
      </c>
      <c r="V14" s="69">
        <f t="shared" si="3"/>
        <v>0</v>
      </c>
    </row>
    <row r="15" spans="1:22" ht="20.149999999999999" customHeight="1">
      <c r="A15" s="53">
        <v>12</v>
      </c>
      <c r="B15" s="105"/>
      <c r="C15" s="25"/>
      <c r="D15" s="25"/>
      <c r="E15" s="25"/>
      <c r="F15" s="63"/>
      <c r="G15" s="64"/>
      <c r="H15" s="54"/>
      <c r="I15" s="55" t="str">
        <f t="shared" si="5"/>
        <v/>
      </c>
      <c r="J15" s="65" t="str">
        <f t="shared" si="6"/>
        <v/>
      </c>
      <c r="K15" s="56"/>
      <c r="L15" s="57"/>
      <c r="M15" s="45"/>
      <c r="N15" s="58" t="s">
        <v>55</v>
      </c>
      <c r="O15" s="58" t="s">
        <v>85</v>
      </c>
      <c r="P15" s="58" t="s">
        <v>94</v>
      </c>
      <c r="Q15" s="72"/>
      <c r="R15" s="59">
        <v>13</v>
      </c>
      <c r="S15" s="66" t="s">
        <v>55</v>
      </c>
      <c r="T15" s="67">
        <f t="shared" si="1"/>
        <v>0</v>
      </c>
      <c r="U15" s="68">
        <f t="shared" si="2"/>
        <v>0</v>
      </c>
      <c r="V15" s="69">
        <f t="shared" si="3"/>
        <v>0</v>
      </c>
    </row>
    <row r="16" spans="1:22" ht="20.149999999999999" customHeight="1">
      <c r="A16" s="53">
        <v>13</v>
      </c>
      <c r="B16" s="105"/>
      <c r="C16" s="25"/>
      <c r="D16" s="25"/>
      <c r="E16" s="25"/>
      <c r="F16" s="63"/>
      <c r="G16" s="64"/>
      <c r="H16" s="109"/>
      <c r="I16" s="55" t="str">
        <f t="shared" si="5"/>
        <v/>
      </c>
      <c r="J16" s="65" t="str">
        <f t="shared" si="6"/>
        <v/>
      </c>
      <c r="K16" s="56"/>
      <c r="L16" s="57"/>
      <c r="M16" s="45"/>
      <c r="N16" s="58" t="s">
        <v>56</v>
      </c>
      <c r="O16" s="58" t="s">
        <v>86</v>
      </c>
      <c r="P16" s="58" t="s">
        <v>95</v>
      </c>
      <c r="Q16" s="72"/>
      <c r="R16" s="59">
        <v>14</v>
      </c>
      <c r="S16" s="66" t="s">
        <v>56</v>
      </c>
      <c r="T16" s="67">
        <f t="shared" si="1"/>
        <v>0</v>
      </c>
      <c r="U16" s="68">
        <f t="shared" si="2"/>
        <v>0</v>
      </c>
      <c r="V16" s="69">
        <f t="shared" si="3"/>
        <v>0</v>
      </c>
    </row>
    <row r="17" spans="1:22" ht="20.149999999999999" customHeight="1">
      <c r="A17" s="53">
        <v>14</v>
      </c>
      <c r="B17" s="105"/>
      <c r="C17" s="25"/>
      <c r="D17" s="25"/>
      <c r="E17" s="25"/>
      <c r="F17" s="63"/>
      <c r="G17" s="64"/>
      <c r="H17" s="54"/>
      <c r="I17" s="55" t="str">
        <f t="shared" si="5"/>
        <v/>
      </c>
      <c r="J17" s="65" t="str">
        <f t="shared" si="6"/>
        <v/>
      </c>
      <c r="K17" s="56"/>
      <c r="L17" s="57"/>
      <c r="M17" s="45"/>
      <c r="N17" s="58" t="s">
        <v>83</v>
      </c>
      <c r="O17" s="58" t="s">
        <v>87</v>
      </c>
      <c r="P17" s="58" t="s">
        <v>96</v>
      </c>
      <c r="Q17" s="72"/>
      <c r="R17" s="59">
        <v>15</v>
      </c>
      <c r="S17" s="66" t="s">
        <v>83</v>
      </c>
      <c r="T17" s="67">
        <f t="shared" si="1"/>
        <v>0</v>
      </c>
      <c r="U17" s="68">
        <f t="shared" si="2"/>
        <v>0</v>
      </c>
      <c r="V17" s="69">
        <f t="shared" si="3"/>
        <v>0</v>
      </c>
    </row>
    <row r="18" spans="1:22" ht="20.149999999999999" customHeight="1">
      <c r="A18" s="53">
        <v>15</v>
      </c>
      <c r="B18" s="105"/>
      <c r="C18" s="25"/>
      <c r="D18" s="25"/>
      <c r="E18" s="25"/>
      <c r="F18" s="63"/>
      <c r="G18" s="64"/>
      <c r="H18" s="109"/>
      <c r="I18" s="55" t="str">
        <f t="shared" si="5"/>
        <v/>
      </c>
      <c r="J18" s="65" t="str">
        <f t="shared" si="6"/>
        <v/>
      </c>
      <c r="K18" s="56"/>
      <c r="L18" s="57"/>
      <c r="M18" s="45"/>
      <c r="N18" s="58" t="s">
        <v>92</v>
      </c>
      <c r="O18" s="58" t="s">
        <v>88</v>
      </c>
      <c r="P18" s="58" t="s">
        <v>97</v>
      </c>
      <c r="Q18" s="72"/>
      <c r="R18" s="59">
        <v>16</v>
      </c>
      <c r="S18" s="66" t="s">
        <v>92</v>
      </c>
      <c r="T18" s="67">
        <f t="shared" si="1"/>
        <v>0</v>
      </c>
      <c r="U18" s="68">
        <f t="shared" si="2"/>
        <v>0</v>
      </c>
      <c r="V18" s="69">
        <f t="shared" si="3"/>
        <v>0</v>
      </c>
    </row>
    <row r="19" spans="1:22" ht="20.149999999999999" customHeight="1">
      <c r="A19" s="53">
        <v>16</v>
      </c>
      <c r="B19" s="105"/>
      <c r="C19" s="25"/>
      <c r="D19" s="25"/>
      <c r="E19" s="25"/>
      <c r="F19" s="63"/>
      <c r="G19" s="63"/>
      <c r="H19" s="54"/>
      <c r="I19" s="55" t="str">
        <f t="shared" si="5"/>
        <v/>
      </c>
      <c r="J19" s="65" t="str">
        <f t="shared" si="6"/>
        <v/>
      </c>
      <c r="K19" s="73"/>
      <c r="L19" s="57"/>
      <c r="M19" s="45"/>
      <c r="N19" s="58" t="s">
        <v>57</v>
      </c>
      <c r="O19" s="58" t="s">
        <v>89</v>
      </c>
      <c r="P19" s="58" t="s">
        <v>98</v>
      </c>
      <c r="Q19" s="72"/>
      <c r="R19" s="59">
        <v>17</v>
      </c>
      <c r="S19" s="66" t="s">
        <v>57</v>
      </c>
      <c r="T19" s="67">
        <f t="shared" si="1"/>
        <v>0</v>
      </c>
      <c r="U19" s="68">
        <f t="shared" si="2"/>
        <v>0</v>
      </c>
      <c r="V19" s="69">
        <f t="shared" si="3"/>
        <v>0</v>
      </c>
    </row>
    <row r="20" spans="1:22" ht="20.149999999999999" customHeight="1">
      <c r="A20" s="53">
        <v>17</v>
      </c>
      <c r="B20" s="105"/>
      <c r="C20" s="25"/>
      <c r="D20" s="25"/>
      <c r="E20" s="25"/>
      <c r="F20" s="63"/>
      <c r="G20" s="63"/>
      <c r="H20" s="109"/>
      <c r="I20" s="55" t="str">
        <f t="shared" si="5"/>
        <v/>
      </c>
      <c r="J20" s="65" t="str">
        <f t="shared" si="6"/>
        <v/>
      </c>
      <c r="K20" s="73"/>
      <c r="L20" s="57"/>
      <c r="M20" s="45"/>
      <c r="N20" s="58" t="s">
        <v>58</v>
      </c>
      <c r="O20" s="58" t="s">
        <v>63</v>
      </c>
      <c r="P20" s="58" t="s">
        <v>64</v>
      </c>
      <c r="Q20" s="72"/>
      <c r="R20" s="59">
        <v>18</v>
      </c>
      <c r="S20" s="66" t="s">
        <v>58</v>
      </c>
      <c r="T20" s="67">
        <f t="shared" si="1"/>
        <v>0</v>
      </c>
      <c r="U20" s="68">
        <f t="shared" si="2"/>
        <v>0</v>
      </c>
      <c r="V20" s="69">
        <f t="shared" si="3"/>
        <v>0</v>
      </c>
    </row>
    <row r="21" spans="1:22" ht="20.149999999999999" customHeight="1">
      <c r="A21" s="53">
        <v>18</v>
      </c>
      <c r="B21" s="105"/>
      <c r="C21" s="25"/>
      <c r="D21" s="25"/>
      <c r="E21" s="25"/>
      <c r="F21" s="63"/>
      <c r="G21" s="63"/>
      <c r="H21" s="54"/>
      <c r="I21" s="55" t="str">
        <f t="shared" si="5"/>
        <v/>
      </c>
      <c r="J21" s="65" t="str">
        <f t="shared" si="6"/>
        <v/>
      </c>
      <c r="K21" s="73"/>
      <c r="L21" s="57"/>
      <c r="M21" s="45"/>
      <c r="N21" s="58" t="s">
        <v>84</v>
      </c>
      <c r="O21" s="58" t="s">
        <v>90</v>
      </c>
      <c r="P21" s="58" t="s">
        <v>99</v>
      </c>
      <c r="Q21" s="72"/>
      <c r="R21" s="59">
        <v>19</v>
      </c>
      <c r="S21" s="66" t="s">
        <v>84</v>
      </c>
      <c r="T21" s="67">
        <f t="shared" si="1"/>
        <v>0</v>
      </c>
      <c r="U21" s="68">
        <f t="shared" si="2"/>
        <v>0</v>
      </c>
      <c r="V21" s="69">
        <f t="shared" si="3"/>
        <v>0</v>
      </c>
    </row>
    <row r="22" spans="1:22" ht="20.149999999999999" customHeight="1">
      <c r="A22" s="53">
        <v>19</v>
      </c>
      <c r="B22" s="105"/>
      <c r="C22" s="25"/>
      <c r="D22" s="25"/>
      <c r="E22" s="25"/>
      <c r="F22" s="63"/>
      <c r="G22" s="63"/>
      <c r="H22" s="109"/>
      <c r="I22" s="55" t="str">
        <f t="shared" si="5"/>
        <v/>
      </c>
      <c r="J22" s="65" t="str">
        <f t="shared" si="6"/>
        <v/>
      </c>
      <c r="K22" s="73"/>
      <c r="L22" s="57"/>
      <c r="M22" s="45"/>
      <c r="N22" s="58" t="s">
        <v>93</v>
      </c>
      <c r="O22" s="58" t="s">
        <v>91</v>
      </c>
      <c r="P22" s="58" t="s">
        <v>100</v>
      </c>
      <c r="Q22" s="72"/>
      <c r="R22" s="59">
        <v>20</v>
      </c>
      <c r="S22" s="66" t="s">
        <v>93</v>
      </c>
      <c r="T22" s="67">
        <f t="shared" si="1"/>
        <v>0</v>
      </c>
      <c r="U22" s="68">
        <f t="shared" si="2"/>
        <v>0</v>
      </c>
      <c r="V22" s="69">
        <f t="shared" si="3"/>
        <v>0</v>
      </c>
    </row>
    <row r="23" spans="1:22" ht="20.149999999999999" customHeight="1">
      <c r="A23" s="53">
        <v>20</v>
      </c>
      <c r="B23" s="105"/>
      <c r="C23" s="25"/>
      <c r="D23" s="25"/>
      <c r="E23" s="25"/>
      <c r="F23" s="63"/>
      <c r="G23" s="63"/>
      <c r="H23" s="54"/>
      <c r="I23" s="55" t="str">
        <f t="shared" si="5"/>
        <v/>
      </c>
      <c r="J23" s="65" t="str">
        <f t="shared" si="6"/>
        <v/>
      </c>
      <c r="K23" s="73"/>
      <c r="L23" s="57"/>
      <c r="M23" s="45"/>
      <c r="N23" s="58" t="s">
        <v>59</v>
      </c>
      <c r="P23" s="58" t="s">
        <v>65</v>
      </c>
      <c r="Q23" s="72"/>
      <c r="R23" s="59">
        <v>21</v>
      </c>
      <c r="S23" s="66" t="s">
        <v>59</v>
      </c>
      <c r="T23" s="67">
        <f t="shared" si="1"/>
        <v>0</v>
      </c>
      <c r="U23" s="68">
        <f t="shared" si="2"/>
        <v>0</v>
      </c>
      <c r="V23" s="69">
        <f t="shared" si="3"/>
        <v>0</v>
      </c>
    </row>
    <row r="24" spans="1:22" ht="20.149999999999999" customHeight="1">
      <c r="A24" s="53">
        <v>21</v>
      </c>
      <c r="B24" s="105"/>
      <c r="C24" s="25"/>
      <c r="D24" s="25"/>
      <c r="E24" s="25"/>
      <c r="F24" s="63"/>
      <c r="G24" s="64"/>
      <c r="H24" s="109"/>
      <c r="I24" s="55" t="str">
        <f t="shared" si="5"/>
        <v/>
      </c>
      <c r="J24" s="65" t="str">
        <f t="shared" si="6"/>
        <v/>
      </c>
      <c r="K24" s="56"/>
      <c r="L24" s="57"/>
      <c r="M24" s="45"/>
      <c r="N24" s="58" t="s">
        <v>60</v>
      </c>
      <c r="Q24" s="72"/>
      <c r="R24" s="59">
        <v>22</v>
      </c>
      <c r="S24" s="66" t="s">
        <v>60</v>
      </c>
      <c r="T24" s="67">
        <f t="shared" si="1"/>
        <v>0</v>
      </c>
      <c r="U24" s="68">
        <f t="shared" si="2"/>
        <v>0</v>
      </c>
      <c r="V24" s="69">
        <f t="shared" si="3"/>
        <v>0</v>
      </c>
    </row>
    <row r="25" spans="1:22" ht="20.149999999999999" customHeight="1">
      <c r="A25" s="53">
        <v>22</v>
      </c>
      <c r="B25" s="105"/>
      <c r="C25" s="25"/>
      <c r="D25" s="25"/>
      <c r="E25" s="25"/>
      <c r="F25" s="63"/>
      <c r="G25" s="64"/>
      <c r="H25" s="54"/>
      <c r="I25" s="55" t="str">
        <f t="shared" si="5"/>
        <v/>
      </c>
      <c r="J25" s="65" t="str">
        <f t="shared" si="6"/>
        <v/>
      </c>
      <c r="K25" s="56"/>
      <c r="L25" s="57"/>
      <c r="M25" s="45"/>
      <c r="N25" s="58" t="s">
        <v>61</v>
      </c>
      <c r="Q25" s="72"/>
      <c r="R25" s="59">
        <v>23</v>
      </c>
      <c r="S25" s="66" t="s">
        <v>61</v>
      </c>
      <c r="T25" s="67">
        <f t="shared" si="1"/>
        <v>0</v>
      </c>
      <c r="U25" s="68">
        <f t="shared" si="2"/>
        <v>0</v>
      </c>
      <c r="V25" s="69">
        <f t="shared" si="3"/>
        <v>0</v>
      </c>
    </row>
    <row r="26" spans="1:22" ht="20.149999999999999" customHeight="1">
      <c r="A26" s="53">
        <v>23</v>
      </c>
      <c r="B26" s="105"/>
      <c r="C26" s="25"/>
      <c r="D26" s="25"/>
      <c r="E26" s="25"/>
      <c r="F26" s="63"/>
      <c r="G26" s="64"/>
      <c r="H26" s="109"/>
      <c r="I26" s="55" t="str">
        <f t="shared" si="5"/>
        <v/>
      </c>
      <c r="J26" s="65" t="str">
        <f t="shared" si="6"/>
        <v/>
      </c>
      <c r="K26" s="56"/>
      <c r="L26" s="57"/>
      <c r="M26" s="45"/>
      <c r="N26" s="58" t="s">
        <v>62</v>
      </c>
      <c r="O26" s="58"/>
      <c r="Q26" s="72"/>
      <c r="R26" s="59">
        <v>24</v>
      </c>
      <c r="S26" s="66" t="s">
        <v>62</v>
      </c>
      <c r="T26" s="67">
        <f t="shared" si="1"/>
        <v>0</v>
      </c>
      <c r="U26" s="68">
        <f t="shared" si="2"/>
        <v>0</v>
      </c>
      <c r="V26" s="69">
        <f t="shared" si="3"/>
        <v>0</v>
      </c>
    </row>
    <row r="27" spans="1:22" ht="20.149999999999999" customHeight="1">
      <c r="A27" s="53">
        <v>24</v>
      </c>
      <c r="B27" s="105"/>
      <c r="C27" s="25"/>
      <c r="D27" s="25"/>
      <c r="E27" s="25"/>
      <c r="F27" s="63"/>
      <c r="G27" s="64"/>
      <c r="H27" s="54"/>
      <c r="I27" s="55" t="str">
        <f t="shared" si="5"/>
        <v/>
      </c>
      <c r="J27" s="65" t="str">
        <f t="shared" si="6"/>
        <v/>
      </c>
      <c r="K27" s="56"/>
      <c r="L27" s="57"/>
      <c r="M27" s="45"/>
      <c r="N27" s="58" t="s">
        <v>85</v>
      </c>
      <c r="Q27" s="72"/>
      <c r="R27" s="59">
        <v>25</v>
      </c>
      <c r="S27" s="66" t="s">
        <v>85</v>
      </c>
      <c r="T27" s="67">
        <f t="shared" si="1"/>
        <v>0</v>
      </c>
      <c r="U27" s="68">
        <f t="shared" si="2"/>
        <v>0</v>
      </c>
      <c r="V27" s="69">
        <f t="shared" si="3"/>
        <v>0</v>
      </c>
    </row>
    <row r="28" spans="1:22" ht="20.149999999999999" customHeight="1">
      <c r="A28" s="53">
        <v>25</v>
      </c>
      <c r="B28" s="105"/>
      <c r="C28" s="25"/>
      <c r="D28" s="25"/>
      <c r="E28" s="25"/>
      <c r="F28" s="63"/>
      <c r="G28" s="64"/>
      <c r="H28" s="109"/>
      <c r="I28" s="55" t="str">
        <f t="shared" si="5"/>
        <v/>
      </c>
      <c r="J28" s="65" t="str">
        <f t="shared" si="6"/>
        <v/>
      </c>
      <c r="K28" s="56"/>
      <c r="L28" s="57"/>
      <c r="M28" s="45"/>
      <c r="N28" s="58" t="s">
        <v>94</v>
      </c>
      <c r="Q28" s="72"/>
      <c r="R28" s="59">
        <v>26</v>
      </c>
      <c r="S28" s="66" t="s">
        <v>94</v>
      </c>
      <c r="T28" s="67">
        <f t="shared" si="1"/>
        <v>0</v>
      </c>
      <c r="U28" s="68">
        <f t="shared" si="2"/>
        <v>0</v>
      </c>
      <c r="V28" s="69">
        <f t="shared" si="3"/>
        <v>0</v>
      </c>
    </row>
    <row r="29" spans="1:22" ht="20.149999999999999" customHeight="1">
      <c r="A29" s="53">
        <v>26</v>
      </c>
      <c r="B29" s="105"/>
      <c r="C29" s="25"/>
      <c r="D29" s="25"/>
      <c r="E29" s="25"/>
      <c r="F29" s="63"/>
      <c r="G29" s="63"/>
      <c r="H29" s="54"/>
      <c r="I29" s="55" t="str">
        <f t="shared" si="5"/>
        <v/>
      </c>
      <c r="J29" s="65" t="str">
        <f t="shared" si="6"/>
        <v/>
      </c>
      <c r="K29" s="73"/>
      <c r="L29" s="57"/>
      <c r="M29" s="45"/>
      <c r="N29" s="58" t="s">
        <v>86</v>
      </c>
      <c r="O29" s="58"/>
      <c r="Q29" s="72"/>
      <c r="R29" s="59">
        <v>27</v>
      </c>
      <c r="S29" s="66" t="s">
        <v>86</v>
      </c>
      <c r="T29" s="67">
        <f t="shared" si="1"/>
        <v>0</v>
      </c>
      <c r="U29" s="68">
        <f t="shared" si="2"/>
        <v>0</v>
      </c>
      <c r="V29" s="69">
        <f t="shared" si="3"/>
        <v>0</v>
      </c>
    </row>
    <row r="30" spans="1:22" ht="20.149999999999999" customHeight="1">
      <c r="A30" s="53">
        <v>27</v>
      </c>
      <c r="B30" s="105"/>
      <c r="C30" s="25"/>
      <c r="D30" s="25"/>
      <c r="E30" s="25"/>
      <c r="F30" s="63"/>
      <c r="G30" s="63"/>
      <c r="H30" s="109"/>
      <c r="I30" s="55" t="str">
        <f t="shared" si="5"/>
        <v/>
      </c>
      <c r="J30" s="65" t="str">
        <f t="shared" si="6"/>
        <v/>
      </c>
      <c r="K30" s="73"/>
      <c r="L30" s="57"/>
      <c r="M30" s="45"/>
      <c r="N30" s="58" t="s">
        <v>95</v>
      </c>
      <c r="O30" s="72"/>
      <c r="P30" s="72"/>
      <c r="Q30" s="72"/>
      <c r="R30" s="59">
        <v>28</v>
      </c>
      <c r="S30" s="66" t="s">
        <v>95</v>
      </c>
      <c r="T30" s="67">
        <f t="shared" si="1"/>
        <v>0</v>
      </c>
      <c r="U30" s="68">
        <f t="shared" si="2"/>
        <v>0</v>
      </c>
      <c r="V30" s="69">
        <f t="shared" si="3"/>
        <v>0</v>
      </c>
    </row>
    <row r="31" spans="1:22" ht="20.149999999999999" customHeight="1">
      <c r="A31" s="53">
        <v>28</v>
      </c>
      <c r="B31" s="105"/>
      <c r="C31" s="25"/>
      <c r="D31" s="25"/>
      <c r="E31" s="25"/>
      <c r="F31" s="63"/>
      <c r="G31" s="63"/>
      <c r="H31" s="54"/>
      <c r="I31" s="55" t="str">
        <f t="shared" si="5"/>
        <v/>
      </c>
      <c r="J31" s="65" t="str">
        <f t="shared" si="6"/>
        <v/>
      </c>
      <c r="K31" s="73"/>
      <c r="L31" s="57"/>
      <c r="M31" s="45"/>
      <c r="N31" s="58" t="s">
        <v>87</v>
      </c>
      <c r="O31" s="72"/>
      <c r="P31" s="72"/>
      <c r="Q31" s="72"/>
      <c r="R31" s="59">
        <v>29</v>
      </c>
      <c r="S31" s="66" t="s">
        <v>87</v>
      </c>
      <c r="T31" s="67">
        <f t="shared" si="1"/>
        <v>0</v>
      </c>
      <c r="U31" s="68">
        <f t="shared" si="2"/>
        <v>0</v>
      </c>
      <c r="V31" s="69">
        <f t="shared" si="3"/>
        <v>0</v>
      </c>
    </row>
    <row r="32" spans="1:22" ht="20.149999999999999" customHeight="1">
      <c r="A32" s="53">
        <v>29</v>
      </c>
      <c r="B32" s="105"/>
      <c r="C32" s="25"/>
      <c r="D32" s="25"/>
      <c r="E32" s="25"/>
      <c r="F32" s="63"/>
      <c r="G32" s="63"/>
      <c r="H32" s="109"/>
      <c r="I32" s="55" t="str">
        <f t="shared" si="5"/>
        <v/>
      </c>
      <c r="J32" s="65" t="str">
        <f t="shared" si="6"/>
        <v/>
      </c>
      <c r="K32" s="73"/>
      <c r="L32" s="57"/>
      <c r="M32" s="45"/>
      <c r="N32" s="58" t="s">
        <v>96</v>
      </c>
      <c r="O32" s="72"/>
      <c r="P32" s="72"/>
      <c r="Q32" s="72"/>
      <c r="R32" s="59">
        <v>30</v>
      </c>
      <c r="S32" s="66" t="s">
        <v>96</v>
      </c>
      <c r="T32" s="67">
        <f t="shared" si="1"/>
        <v>0</v>
      </c>
      <c r="U32" s="68">
        <f t="shared" si="2"/>
        <v>0</v>
      </c>
      <c r="V32" s="69">
        <f t="shared" si="3"/>
        <v>0</v>
      </c>
    </row>
    <row r="33" spans="1:22" ht="20.149999999999999" customHeight="1">
      <c r="A33" s="53">
        <v>30</v>
      </c>
      <c r="B33" s="105"/>
      <c r="C33" s="25"/>
      <c r="D33" s="25"/>
      <c r="E33" s="25"/>
      <c r="F33" s="63"/>
      <c r="G33" s="63"/>
      <c r="H33" s="54"/>
      <c r="I33" s="55" t="str">
        <f t="shared" si="5"/>
        <v/>
      </c>
      <c r="J33" s="65" t="str">
        <f t="shared" si="6"/>
        <v/>
      </c>
      <c r="K33" s="73"/>
      <c r="L33" s="57"/>
      <c r="M33" s="45"/>
      <c r="N33" s="58" t="s">
        <v>88</v>
      </c>
      <c r="O33" s="72"/>
      <c r="P33" s="72"/>
      <c r="Q33" s="72"/>
      <c r="R33" s="59">
        <v>31</v>
      </c>
      <c r="S33" s="66" t="s">
        <v>88</v>
      </c>
      <c r="T33" s="67">
        <f t="shared" si="1"/>
        <v>0</v>
      </c>
      <c r="U33" s="68">
        <f t="shared" si="2"/>
        <v>0</v>
      </c>
      <c r="V33" s="69">
        <f t="shared" si="3"/>
        <v>0</v>
      </c>
    </row>
    <row r="34" spans="1:22" ht="20.149999999999999" customHeight="1">
      <c r="A34" s="53">
        <v>31</v>
      </c>
      <c r="B34" s="105"/>
      <c r="C34" s="25"/>
      <c r="D34" s="25"/>
      <c r="E34" s="25"/>
      <c r="F34" s="63"/>
      <c r="G34" s="64"/>
      <c r="H34" s="109"/>
      <c r="I34" s="55" t="str">
        <f t="shared" si="5"/>
        <v/>
      </c>
      <c r="J34" s="65" t="str">
        <f t="shared" si="6"/>
        <v/>
      </c>
      <c r="K34" s="56"/>
      <c r="L34" s="57"/>
      <c r="N34" s="58" t="s">
        <v>97</v>
      </c>
      <c r="O34" s="72"/>
      <c r="P34" s="72"/>
      <c r="Q34" s="74"/>
      <c r="R34" s="59">
        <v>32</v>
      </c>
      <c r="S34" s="66" t="s">
        <v>97</v>
      </c>
      <c r="T34" s="67">
        <f t="shared" si="1"/>
        <v>0</v>
      </c>
      <c r="U34" s="68">
        <f t="shared" si="2"/>
        <v>0</v>
      </c>
      <c r="V34" s="69">
        <f t="shared" si="3"/>
        <v>0</v>
      </c>
    </row>
    <row r="35" spans="1:22" ht="20.149999999999999" customHeight="1">
      <c r="A35" s="53">
        <v>32</v>
      </c>
      <c r="B35" s="105"/>
      <c r="C35" s="25"/>
      <c r="D35" s="25"/>
      <c r="E35" s="25"/>
      <c r="F35" s="63"/>
      <c r="G35" s="64"/>
      <c r="H35" s="54"/>
      <c r="I35" s="55" t="str">
        <f t="shared" si="5"/>
        <v/>
      </c>
      <c r="J35" s="65" t="str">
        <f t="shared" si="6"/>
        <v/>
      </c>
      <c r="K35" s="56"/>
      <c r="L35" s="57"/>
      <c r="N35" s="58" t="s">
        <v>89</v>
      </c>
      <c r="O35" s="72"/>
      <c r="P35" s="72"/>
      <c r="R35" s="59">
        <v>33</v>
      </c>
      <c r="S35" s="66" t="s">
        <v>89</v>
      </c>
      <c r="T35" s="67">
        <f t="shared" si="1"/>
        <v>0</v>
      </c>
      <c r="U35" s="68">
        <f t="shared" si="2"/>
        <v>0</v>
      </c>
      <c r="V35" s="69">
        <f t="shared" si="3"/>
        <v>0</v>
      </c>
    </row>
    <row r="36" spans="1:22" ht="20.149999999999999" customHeight="1">
      <c r="A36" s="53">
        <v>33</v>
      </c>
      <c r="B36" s="105"/>
      <c r="C36" s="25"/>
      <c r="D36" s="25"/>
      <c r="E36" s="25"/>
      <c r="F36" s="63"/>
      <c r="G36" s="64"/>
      <c r="H36" s="109"/>
      <c r="I36" s="55" t="str">
        <f t="shared" si="5"/>
        <v/>
      </c>
      <c r="J36" s="65" t="str">
        <f t="shared" si="6"/>
        <v/>
      </c>
      <c r="K36" s="56"/>
      <c r="L36" s="57"/>
      <c r="N36" s="58" t="s">
        <v>98</v>
      </c>
      <c r="O36" s="72"/>
      <c r="P36" s="72"/>
      <c r="R36" s="59">
        <v>34</v>
      </c>
      <c r="S36" s="66" t="s">
        <v>98</v>
      </c>
      <c r="T36" s="67">
        <f t="shared" si="1"/>
        <v>0</v>
      </c>
      <c r="U36" s="68">
        <f t="shared" si="2"/>
        <v>0</v>
      </c>
      <c r="V36" s="69">
        <f t="shared" si="3"/>
        <v>0</v>
      </c>
    </row>
    <row r="37" spans="1:22" ht="20.149999999999999" customHeight="1">
      <c r="A37" s="53">
        <v>34</v>
      </c>
      <c r="B37" s="105"/>
      <c r="C37" s="25"/>
      <c r="D37" s="25"/>
      <c r="E37" s="25"/>
      <c r="F37" s="63"/>
      <c r="G37" s="64"/>
      <c r="H37" s="54"/>
      <c r="I37" s="55" t="str">
        <f t="shared" si="5"/>
        <v/>
      </c>
      <c r="J37" s="65" t="str">
        <f t="shared" si="6"/>
        <v/>
      </c>
      <c r="K37" s="56"/>
      <c r="L37" s="57"/>
      <c r="N37" s="58" t="s">
        <v>63</v>
      </c>
      <c r="O37" s="72"/>
      <c r="P37" s="72"/>
      <c r="R37" s="59">
        <v>35</v>
      </c>
      <c r="S37" s="66" t="s">
        <v>63</v>
      </c>
      <c r="T37" s="67">
        <f t="shared" si="1"/>
        <v>0</v>
      </c>
      <c r="U37" s="68">
        <f t="shared" si="2"/>
        <v>0</v>
      </c>
      <c r="V37" s="69">
        <f t="shared" si="3"/>
        <v>0</v>
      </c>
    </row>
    <row r="38" spans="1:22" ht="20.149999999999999" customHeight="1">
      <c r="A38" s="53">
        <v>35</v>
      </c>
      <c r="B38" s="105"/>
      <c r="C38" s="25"/>
      <c r="D38" s="25"/>
      <c r="E38" s="25"/>
      <c r="F38" s="63"/>
      <c r="G38" s="64"/>
      <c r="H38" s="109"/>
      <c r="I38" s="55" t="str">
        <f t="shared" si="5"/>
        <v/>
      </c>
      <c r="J38" s="65" t="str">
        <f t="shared" si="6"/>
        <v/>
      </c>
      <c r="K38" s="56"/>
      <c r="L38" s="57"/>
      <c r="N38" s="58" t="s">
        <v>64</v>
      </c>
      <c r="O38" s="72"/>
      <c r="P38" s="72"/>
      <c r="R38" s="59">
        <v>36</v>
      </c>
      <c r="S38" s="66" t="s">
        <v>64</v>
      </c>
      <c r="T38" s="67">
        <f t="shared" si="1"/>
        <v>0</v>
      </c>
      <c r="U38" s="68">
        <f t="shared" si="2"/>
        <v>0</v>
      </c>
      <c r="V38" s="69">
        <f t="shared" si="3"/>
        <v>0</v>
      </c>
    </row>
    <row r="39" spans="1:22" ht="20.149999999999999" customHeight="1">
      <c r="A39" s="53">
        <v>36</v>
      </c>
      <c r="B39" s="105"/>
      <c r="C39" s="25"/>
      <c r="D39" s="25"/>
      <c r="E39" s="25"/>
      <c r="F39" s="63"/>
      <c r="G39" s="64"/>
      <c r="H39" s="54"/>
      <c r="I39" s="55" t="str">
        <f t="shared" si="5"/>
        <v/>
      </c>
      <c r="J39" s="65" t="str">
        <f t="shared" si="6"/>
        <v/>
      </c>
      <c r="K39" s="56"/>
      <c r="L39" s="57"/>
      <c r="N39" s="58" t="s">
        <v>90</v>
      </c>
      <c r="O39" s="72"/>
      <c r="P39" s="72"/>
      <c r="R39" s="59">
        <v>37</v>
      </c>
      <c r="S39" s="66" t="s">
        <v>90</v>
      </c>
      <c r="T39" s="67">
        <f t="shared" si="1"/>
        <v>0</v>
      </c>
      <c r="U39" s="68">
        <f t="shared" si="2"/>
        <v>0</v>
      </c>
      <c r="V39" s="69">
        <f t="shared" si="3"/>
        <v>0</v>
      </c>
    </row>
    <row r="40" spans="1:22" ht="20.149999999999999" customHeight="1">
      <c r="A40" s="53">
        <v>37</v>
      </c>
      <c r="B40" s="105"/>
      <c r="C40" s="25"/>
      <c r="D40" s="25"/>
      <c r="E40" s="25"/>
      <c r="F40" s="63"/>
      <c r="G40" s="64"/>
      <c r="H40" s="109"/>
      <c r="I40" s="55" t="str">
        <f t="shared" si="5"/>
        <v/>
      </c>
      <c r="J40" s="65" t="str">
        <f t="shared" si="6"/>
        <v/>
      </c>
      <c r="K40" s="56"/>
      <c r="L40" s="57"/>
      <c r="N40" s="58" t="s">
        <v>99</v>
      </c>
      <c r="O40" s="72"/>
      <c r="P40" s="72"/>
      <c r="R40" s="59">
        <v>38</v>
      </c>
      <c r="S40" s="66" t="s">
        <v>99</v>
      </c>
      <c r="T40" s="67">
        <f t="shared" si="1"/>
        <v>0</v>
      </c>
      <c r="U40" s="68">
        <f t="shared" si="2"/>
        <v>0</v>
      </c>
      <c r="V40" s="69">
        <f t="shared" si="3"/>
        <v>0</v>
      </c>
    </row>
    <row r="41" spans="1:22" ht="20.149999999999999" customHeight="1">
      <c r="A41" s="53">
        <v>38</v>
      </c>
      <c r="B41" s="105"/>
      <c r="C41" s="25"/>
      <c r="D41" s="25"/>
      <c r="E41" s="25"/>
      <c r="F41" s="63"/>
      <c r="G41" s="64"/>
      <c r="H41" s="54"/>
      <c r="I41" s="55" t="str">
        <f t="shared" si="5"/>
        <v/>
      </c>
      <c r="J41" s="65" t="str">
        <f t="shared" si="6"/>
        <v/>
      </c>
      <c r="K41" s="56"/>
      <c r="L41" s="57"/>
      <c r="N41" s="58" t="s">
        <v>91</v>
      </c>
      <c r="O41" s="72"/>
      <c r="P41" s="72"/>
      <c r="R41" s="59">
        <v>39</v>
      </c>
      <c r="S41" s="66" t="s">
        <v>91</v>
      </c>
      <c r="T41" s="67">
        <f t="shared" si="1"/>
        <v>0</v>
      </c>
      <c r="U41" s="68">
        <f t="shared" si="2"/>
        <v>0</v>
      </c>
      <c r="V41" s="69">
        <f t="shared" si="3"/>
        <v>0</v>
      </c>
    </row>
    <row r="42" spans="1:22" ht="20.149999999999999" customHeight="1">
      <c r="A42" s="53">
        <v>39</v>
      </c>
      <c r="B42" s="105"/>
      <c r="C42" s="25"/>
      <c r="D42" s="25"/>
      <c r="E42" s="25"/>
      <c r="F42" s="63"/>
      <c r="G42" s="64"/>
      <c r="H42" s="109"/>
      <c r="I42" s="55" t="str">
        <f t="shared" si="5"/>
        <v/>
      </c>
      <c r="J42" s="65" t="str">
        <f t="shared" si="6"/>
        <v/>
      </c>
      <c r="K42" s="56"/>
      <c r="L42" s="57"/>
      <c r="N42" s="58" t="s">
        <v>100</v>
      </c>
      <c r="O42" s="72"/>
      <c r="P42" s="72"/>
      <c r="R42" s="59">
        <v>40</v>
      </c>
      <c r="S42" s="75" t="s">
        <v>100</v>
      </c>
      <c r="T42" s="76">
        <f t="shared" si="1"/>
        <v>0</v>
      </c>
      <c r="U42" s="77">
        <f t="shared" si="2"/>
        <v>0</v>
      </c>
      <c r="V42" s="78">
        <f t="shared" si="3"/>
        <v>0</v>
      </c>
    </row>
    <row r="43" spans="1:22" ht="20.149999999999999" customHeight="1" thickBot="1">
      <c r="A43" s="53">
        <v>40</v>
      </c>
      <c r="B43" s="105"/>
      <c r="C43" s="25"/>
      <c r="D43" s="25"/>
      <c r="E43" s="25"/>
      <c r="F43" s="63"/>
      <c r="G43" s="63"/>
      <c r="H43" s="54"/>
      <c r="I43" s="55" t="str">
        <f t="shared" si="5"/>
        <v/>
      </c>
      <c r="J43" s="65" t="str">
        <f t="shared" si="6"/>
        <v/>
      </c>
      <c r="K43" s="73"/>
      <c r="L43" s="57"/>
      <c r="N43" s="58" t="s">
        <v>65</v>
      </c>
      <c r="O43" s="72"/>
      <c r="P43" s="72"/>
      <c r="R43" s="79">
        <v>41</v>
      </c>
      <c r="S43" s="75" t="s">
        <v>65</v>
      </c>
      <c r="T43" s="76">
        <f t="shared" si="1"/>
        <v>0</v>
      </c>
      <c r="U43" s="77">
        <f t="shared" si="2"/>
        <v>0</v>
      </c>
      <c r="V43" s="78">
        <f t="shared" si="3"/>
        <v>0</v>
      </c>
    </row>
    <row r="44" spans="1:22" ht="20.149999999999999" customHeight="1" thickTop="1" thickBot="1">
      <c r="A44" s="53">
        <v>41</v>
      </c>
      <c r="B44" s="105"/>
      <c r="C44" s="25"/>
      <c r="D44" s="25"/>
      <c r="E44" s="25"/>
      <c r="F44" s="63"/>
      <c r="G44" s="63"/>
      <c r="H44" s="109"/>
      <c r="I44" s="55" t="str">
        <f t="shared" si="5"/>
        <v/>
      </c>
      <c r="J44" s="65" t="str">
        <f t="shared" si="6"/>
        <v/>
      </c>
      <c r="K44" s="73"/>
      <c r="L44" s="57"/>
      <c r="N44" s="72"/>
      <c r="O44" s="72"/>
      <c r="P44" s="72"/>
      <c r="R44" s="80"/>
      <c r="S44" s="81" t="s">
        <v>26</v>
      </c>
      <c r="T44" s="82">
        <f>SUM(T3:T43)</f>
        <v>0</v>
      </c>
      <c r="U44" s="83">
        <f>SUM(U3:U43)</f>
        <v>0</v>
      </c>
      <c r="V44" s="84">
        <f>SUM(V3:V43)</f>
        <v>0</v>
      </c>
    </row>
    <row r="45" spans="1:22" ht="20.149999999999999" customHeight="1">
      <c r="A45" s="53">
        <v>42</v>
      </c>
      <c r="B45" s="105"/>
      <c r="C45" s="25"/>
      <c r="D45" s="25"/>
      <c r="E45" s="25"/>
      <c r="F45" s="63"/>
      <c r="G45" s="64"/>
      <c r="H45" s="54"/>
      <c r="I45" s="55" t="str">
        <f t="shared" si="5"/>
        <v/>
      </c>
      <c r="J45" s="65" t="str">
        <f t="shared" si="6"/>
        <v/>
      </c>
      <c r="K45" s="56"/>
      <c r="L45" s="57"/>
      <c r="N45" s="72"/>
      <c r="O45" s="72"/>
      <c r="P45" s="72"/>
      <c r="R45" s="72"/>
      <c r="S45" s="72"/>
      <c r="T45" s="72"/>
      <c r="U45" s="72"/>
      <c r="V45" s="72"/>
    </row>
    <row r="46" spans="1:22" ht="20.149999999999999" customHeight="1">
      <c r="A46" s="53">
        <v>43</v>
      </c>
      <c r="B46" s="105"/>
      <c r="C46" s="25"/>
      <c r="D46" s="25"/>
      <c r="E46" s="25"/>
      <c r="F46" s="63"/>
      <c r="G46" s="64"/>
      <c r="H46" s="54"/>
      <c r="I46" s="55" t="str">
        <f t="shared" si="5"/>
        <v/>
      </c>
      <c r="J46" s="65" t="str">
        <f t="shared" si="6"/>
        <v/>
      </c>
      <c r="K46" s="56"/>
      <c r="L46" s="57"/>
      <c r="N46" s="72"/>
      <c r="O46" s="72"/>
      <c r="P46" s="72"/>
      <c r="R46" s="72"/>
      <c r="S46" s="72"/>
      <c r="T46" s="72"/>
      <c r="U46" s="72"/>
      <c r="V46" s="72"/>
    </row>
    <row r="47" spans="1:22" ht="20.149999999999999" customHeight="1">
      <c r="A47" s="53">
        <v>44</v>
      </c>
      <c r="B47" s="105"/>
      <c r="C47" s="25"/>
      <c r="D47" s="25"/>
      <c r="E47" s="25"/>
      <c r="F47" s="63"/>
      <c r="G47" s="64"/>
      <c r="H47" s="54"/>
      <c r="I47" s="55" t="str">
        <f t="shared" si="5"/>
        <v/>
      </c>
      <c r="J47" s="65" t="str">
        <f t="shared" si="6"/>
        <v/>
      </c>
      <c r="K47" s="56"/>
      <c r="L47" s="57"/>
      <c r="N47" s="72"/>
      <c r="O47" s="74"/>
      <c r="P47" s="74"/>
      <c r="R47" s="72"/>
      <c r="S47" s="72"/>
      <c r="T47" s="72"/>
      <c r="U47" s="72"/>
      <c r="V47" s="72"/>
    </row>
    <row r="48" spans="1:22" ht="20.149999999999999" customHeight="1">
      <c r="A48" s="53">
        <v>45</v>
      </c>
      <c r="B48" s="105"/>
      <c r="C48" s="25"/>
      <c r="D48" s="25"/>
      <c r="E48" s="25"/>
      <c r="F48" s="63"/>
      <c r="G48" s="64"/>
      <c r="H48" s="54"/>
      <c r="I48" s="55" t="str">
        <f t="shared" si="5"/>
        <v/>
      </c>
      <c r="J48" s="65" t="str">
        <f t="shared" si="6"/>
        <v/>
      </c>
      <c r="K48" s="56"/>
      <c r="L48" s="57"/>
      <c r="N48" s="72"/>
      <c r="R48" s="72"/>
      <c r="S48" s="72"/>
      <c r="T48" s="72"/>
      <c r="U48" s="74"/>
      <c r="V48" s="74"/>
    </row>
    <row r="49" spans="1:20" ht="20.149999999999999" customHeight="1">
      <c r="A49" s="53">
        <v>46</v>
      </c>
      <c r="B49" s="105"/>
      <c r="C49" s="25"/>
      <c r="D49" s="25"/>
      <c r="E49" s="25"/>
      <c r="F49" s="63"/>
      <c r="G49" s="64"/>
      <c r="H49" s="54"/>
      <c r="I49" s="55" t="str">
        <f t="shared" si="5"/>
        <v/>
      </c>
      <c r="J49" s="65" t="str">
        <f t="shared" si="6"/>
        <v/>
      </c>
      <c r="K49" s="56"/>
      <c r="L49" s="57"/>
      <c r="N49" s="72"/>
      <c r="R49" s="74"/>
      <c r="S49" s="72"/>
      <c r="T49" s="72"/>
    </row>
    <row r="50" spans="1:20" ht="20.149999999999999" customHeight="1">
      <c r="A50" s="53">
        <v>47</v>
      </c>
      <c r="B50" s="105"/>
      <c r="C50" s="25"/>
      <c r="D50" s="25"/>
      <c r="E50" s="25"/>
      <c r="F50" s="63"/>
      <c r="G50" s="64"/>
      <c r="H50" s="54"/>
      <c r="I50" s="55" t="str">
        <f t="shared" si="5"/>
        <v/>
      </c>
      <c r="J50" s="65" t="str">
        <f t="shared" si="6"/>
        <v/>
      </c>
      <c r="K50" s="56"/>
      <c r="L50" s="57"/>
      <c r="N50" s="72"/>
      <c r="S50" s="72"/>
      <c r="T50" s="72"/>
    </row>
    <row r="51" spans="1:20" ht="20.149999999999999" customHeight="1">
      <c r="A51" s="53">
        <v>48</v>
      </c>
      <c r="B51" s="105"/>
      <c r="C51" s="25"/>
      <c r="D51" s="25"/>
      <c r="E51" s="25"/>
      <c r="F51" s="63"/>
      <c r="G51" s="64"/>
      <c r="H51" s="54"/>
      <c r="I51" s="55" t="str">
        <f t="shared" si="5"/>
        <v/>
      </c>
      <c r="J51" s="65" t="str">
        <f t="shared" si="6"/>
        <v/>
      </c>
      <c r="K51" s="56"/>
      <c r="L51" s="57"/>
      <c r="N51" s="72"/>
      <c r="S51" s="72"/>
      <c r="T51" s="72"/>
    </row>
    <row r="52" spans="1:20" ht="20.149999999999999" customHeight="1">
      <c r="A52" s="53">
        <v>49</v>
      </c>
      <c r="B52" s="105"/>
      <c r="C52" s="25"/>
      <c r="D52" s="25"/>
      <c r="E52" s="25"/>
      <c r="F52" s="63"/>
      <c r="G52" s="64"/>
      <c r="H52" s="54"/>
      <c r="I52" s="55" t="str">
        <f t="shared" si="5"/>
        <v/>
      </c>
      <c r="J52" s="65" t="str">
        <f t="shared" si="6"/>
        <v/>
      </c>
      <c r="K52" s="56"/>
      <c r="L52" s="57"/>
      <c r="N52" s="72"/>
      <c r="S52" s="72"/>
      <c r="T52" s="72"/>
    </row>
    <row r="53" spans="1:20" ht="20.149999999999999" customHeight="1">
      <c r="A53" s="53">
        <v>50</v>
      </c>
      <c r="B53" s="105"/>
      <c r="C53" s="25"/>
      <c r="D53" s="25"/>
      <c r="E53" s="25"/>
      <c r="F53" s="63"/>
      <c r="G53" s="64"/>
      <c r="H53" s="54"/>
      <c r="I53" s="55" t="str">
        <f t="shared" si="5"/>
        <v/>
      </c>
      <c r="J53" s="65" t="str">
        <f t="shared" si="6"/>
        <v/>
      </c>
      <c r="K53" s="56"/>
      <c r="L53" s="57"/>
      <c r="N53" s="72"/>
      <c r="S53" s="72"/>
      <c r="T53" s="72"/>
    </row>
    <row r="54" spans="1:20" ht="20.149999999999999" customHeight="1">
      <c r="A54" s="53">
        <v>51</v>
      </c>
      <c r="B54" s="105"/>
      <c r="C54" s="25"/>
      <c r="D54" s="25"/>
      <c r="E54" s="25"/>
      <c r="F54" s="63"/>
      <c r="G54" s="64"/>
      <c r="H54" s="54"/>
      <c r="I54" s="55" t="str">
        <f t="shared" si="5"/>
        <v/>
      </c>
      <c r="J54" s="65" t="str">
        <f t="shared" si="6"/>
        <v/>
      </c>
      <c r="K54" s="56"/>
      <c r="L54" s="57"/>
      <c r="N54" s="72"/>
      <c r="S54" s="72"/>
      <c r="T54" s="72"/>
    </row>
    <row r="55" spans="1:20" ht="20.149999999999999" customHeight="1">
      <c r="A55" s="53">
        <v>52</v>
      </c>
      <c r="B55" s="105"/>
      <c r="C55" s="25"/>
      <c r="D55" s="25"/>
      <c r="E55" s="25"/>
      <c r="F55" s="63"/>
      <c r="G55" s="64"/>
      <c r="H55" s="54"/>
      <c r="I55" s="55" t="str">
        <f t="shared" si="5"/>
        <v/>
      </c>
      <c r="J55" s="65" t="str">
        <f t="shared" si="6"/>
        <v/>
      </c>
      <c r="K55" s="56"/>
      <c r="L55" s="57"/>
      <c r="N55" s="72"/>
      <c r="S55" s="72"/>
      <c r="T55" s="72"/>
    </row>
    <row r="56" spans="1:20" ht="20.149999999999999" customHeight="1">
      <c r="A56" s="53">
        <v>53</v>
      </c>
      <c r="B56" s="105"/>
      <c r="C56" s="25"/>
      <c r="D56" s="25"/>
      <c r="E56" s="25"/>
      <c r="F56" s="63"/>
      <c r="G56" s="64"/>
      <c r="H56" s="54"/>
      <c r="I56" s="55" t="str">
        <f t="shared" si="5"/>
        <v/>
      </c>
      <c r="J56" s="65" t="str">
        <f t="shared" si="6"/>
        <v/>
      </c>
      <c r="K56" s="56"/>
      <c r="L56" s="57"/>
      <c r="N56" s="72"/>
      <c r="S56" s="72"/>
      <c r="T56" s="72"/>
    </row>
    <row r="57" spans="1:20" ht="20.149999999999999" customHeight="1">
      <c r="A57" s="53">
        <v>54</v>
      </c>
      <c r="B57" s="105"/>
      <c r="C57" s="25"/>
      <c r="D57" s="25"/>
      <c r="E57" s="25"/>
      <c r="F57" s="63"/>
      <c r="G57" s="64"/>
      <c r="H57" s="54"/>
      <c r="I57" s="55" t="str">
        <f t="shared" si="5"/>
        <v/>
      </c>
      <c r="J57" s="65" t="str">
        <f t="shared" si="6"/>
        <v/>
      </c>
      <c r="K57" s="56"/>
      <c r="L57" s="57"/>
      <c r="N57" s="72"/>
      <c r="S57" s="72"/>
      <c r="T57" s="72"/>
    </row>
    <row r="58" spans="1:20" ht="20.149999999999999" customHeight="1">
      <c r="A58" s="53">
        <v>55</v>
      </c>
      <c r="B58" s="105"/>
      <c r="C58" s="25"/>
      <c r="D58" s="25"/>
      <c r="E58" s="25"/>
      <c r="F58" s="63"/>
      <c r="G58" s="63"/>
      <c r="H58" s="54"/>
      <c r="I58" s="55" t="str">
        <f t="shared" si="5"/>
        <v/>
      </c>
      <c r="J58" s="65" t="str">
        <f t="shared" si="6"/>
        <v/>
      </c>
      <c r="K58" s="73"/>
      <c r="L58" s="57"/>
      <c r="N58" s="72"/>
      <c r="S58" s="72"/>
      <c r="T58" s="72"/>
    </row>
    <row r="59" spans="1:20" ht="20.149999999999999" customHeight="1">
      <c r="A59" s="53">
        <v>56</v>
      </c>
      <c r="B59" s="105"/>
      <c r="C59" s="25"/>
      <c r="D59" s="25"/>
      <c r="E59" s="25"/>
      <c r="F59" s="63"/>
      <c r="G59" s="63"/>
      <c r="H59" s="54"/>
      <c r="I59" s="55" t="str">
        <f t="shared" si="5"/>
        <v/>
      </c>
      <c r="J59" s="65" t="str">
        <f t="shared" si="6"/>
        <v/>
      </c>
      <c r="K59" s="73"/>
      <c r="L59" s="57"/>
      <c r="N59" s="72"/>
      <c r="S59" s="72"/>
      <c r="T59" s="72"/>
    </row>
    <row r="60" spans="1:20" ht="20.149999999999999" customHeight="1">
      <c r="A60" s="53">
        <v>57</v>
      </c>
      <c r="B60" s="105"/>
      <c r="C60" s="25"/>
      <c r="D60" s="25"/>
      <c r="E60" s="25"/>
      <c r="F60" s="63"/>
      <c r="G60" s="63"/>
      <c r="H60" s="54"/>
      <c r="I60" s="55" t="str">
        <f t="shared" si="5"/>
        <v/>
      </c>
      <c r="J60" s="65" t="str">
        <f t="shared" si="6"/>
        <v/>
      </c>
      <c r="K60" s="73"/>
      <c r="L60" s="57"/>
      <c r="N60" s="72"/>
      <c r="S60" s="72"/>
      <c r="T60" s="72"/>
    </row>
    <row r="61" spans="1:20" ht="20.149999999999999" customHeight="1">
      <c r="A61" s="53">
        <v>58</v>
      </c>
      <c r="B61" s="105"/>
      <c r="C61" s="25"/>
      <c r="D61" s="25"/>
      <c r="E61" s="25"/>
      <c r="F61" s="63"/>
      <c r="G61" s="63"/>
      <c r="H61" s="54"/>
      <c r="I61" s="55" t="str">
        <f t="shared" si="5"/>
        <v/>
      </c>
      <c r="J61" s="65" t="str">
        <f t="shared" si="6"/>
        <v/>
      </c>
      <c r="K61" s="73"/>
      <c r="L61" s="57"/>
      <c r="N61" s="74"/>
      <c r="S61" s="72"/>
      <c r="T61" s="72"/>
    </row>
    <row r="62" spans="1:20" ht="20.149999999999999" customHeight="1">
      <c r="A62" s="53">
        <v>59</v>
      </c>
      <c r="B62" s="105"/>
      <c r="C62" s="25"/>
      <c r="D62" s="25"/>
      <c r="E62" s="25"/>
      <c r="F62" s="63"/>
      <c r="G62" s="63"/>
      <c r="H62" s="54"/>
      <c r="I62" s="55" t="str">
        <f t="shared" si="5"/>
        <v/>
      </c>
      <c r="J62" s="65" t="str">
        <f t="shared" si="6"/>
        <v/>
      </c>
      <c r="K62" s="73"/>
      <c r="L62" s="57"/>
      <c r="S62" s="72"/>
      <c r="T62" s="72"/>
    </row>
    <row r="63" spans="1:20" ht="20.149999999999999" customHeight="1" thickBot="1">
      <c r="A63" s="53">
        <v>60</v>
      </c>
      <c r="B63" s="105"/>
      <c r="C63" s="25"/>
      <c r="D63" s="25"/>
      <c r="E63" s="25"/>
      <c r="F63" s="63"/>
      <c r="G63" s="63"/>
      <c r="H63" s="54"/>
      <c r="I63" s="55" t="str">
        <f t="shared" si="5"/>
        <v/>
      </c>
      <c r="J63" s="65" t="str">
        <f t="shared" si="6"/>
        <v/>
      </c>
      <c r="K63" s="73"/>
      <c r="L63" s="57"/>
      <c r="S63" s="74"/>
      <c r="T63" s="74"/>
    </row>
    <row r="64" spans="1:20" ht="34.5" customHeight="1" thickBot="1">
      <c r="B64" s="85"/>
      <c r="C64" s="86"/>
      <c r="D64" s="85"/>
      <c r="E64" s="85"/>
      <c r="F64" s="86"/>
      <c r="G64" s="95" t="s">
        <v>43</v>
      </c>
      <c r="H64" s="96">
        <f>SUM(H4:H63)</f>
        <v>0</v>
      </c>
      <c r="I64" s="97">
        <f>SUM(I4:I63)</f>
        <v>0</v>
      </c>
      <c r="J64" s="96">
        <f>SUM(J4:J63)</f>
        <v>0</v>
      </c>
      <c r="K64" s="98" t="s">
        <v>66</v>
      </c>
      <c r="L64" s="87">
        <f>SUM(L4:L63)</f>
        <v>0</v>
      </c>
    </row>
    <row r="65" spans="1:12" ht="31.5" customHeight="1" thickBot="1">
      <c r="B65" s="88"/>
      <c r="C65" s="88"/>
      <c r="D65" s="88"/>
      <c r="E65" s="88"/>
      <c r="F65" s="88"/>
      <c r="G65" s="99"/>
      <c r="H65" s="100"/>
      <c r="I65" s="99"/>
      <c r="J65" s="101"/>
      <c r="K65" s="98" t="s">
        <v>67</v>
      </c>
      <c r="L65" s="87">
        <f>H64-L64</f>
        <v>0</v>
      </c>
    </row>
    <row r="66" spans="1:12" ht="25.5" customHeight="1">
      <c r="A66" s="88"/>
      <c r="B66" s="90"/>
      <c r="C66" s="45"/>
      <c r="D66" s="90"/>
      <c r="E66" s="90"/>
      <c r="F66" s="88"/>
      <c r="G66" s="89"/>
      <c r="H66" s="88"/>
      <c r="I66" s="45"/>
      <c r="K66" s="45"/>
    </row>
    <row r="67" spans="1:12">
      <c r="A67" s="88"/>
      <c r="B67" s="90"/>
      <c r="C67" s="45"/>
      <c r="D67" s="90"/>
      <c r="E67" s="90"/>
      <c r="F67" s="88"/>
      <c r="G67" s="89"/>
      <c r="H67" s="88"/>
      <c r="I67" s="45"/>
      <c r="K67" s="45"/>
    </row>
    <row r="68" spans="1:12">
      <c r="A68" s="88"/>
      <c r="B68" s="90"/>
      <c r="C68" s="45"/>
      <c r="D68" s="90"/>
      <c r="E68" s="90"/>
      <c r="F68" s="88"/>
      <c r="G68" s="89"/>
      <c r="H68" s="88"/>
      <c r="I68" s="45"/>
      <c r="K68" s="45"/>
    </row>
    <row r="69" spans="1:12">
      <c r="A69" s="88"/>
      <c r="B69" s="90"/>
      <c r="C69" s="45"/>
      <c r="D69" s="90"/>
      <c r="E69" s="90"/>
      <c r="F69" s="88"/>
      <c r="G69" s="89"/>
      <c r="H69" s="88"/>
      <c r="I69" s="45"/>
      <c r="K69" s="45"/>
    </row>
    <row r="70" spans="1:12">
      <c r="A70" s="88"/>
      <c r="B70" s="90"/>
      <c r="C70" s="45"/>
      <c r="D70" s="90"/>
      <c r="E70" s="90"/>
      <c r="F70" s="88"/>
      <c r="G70" s="89"/>
      <c r="H70" s="88"/>
      <c r="I70" s="45"/>
      <c r="K70" s="45"/>
    </row>
    <row r="71" spans="1:12">
      <c r="A71" s="88"/>
      <c r="B71" s="90"/>
      <c r="C71" s="45"/>
      <c r="D71" s="90"/>
      <c r="E71" s="90"/>
      <c r="F71" s="88"/>
      <c r="G71" s="89"/>
      <c r="H71" s="88"/>
      <c r="I71" s="45"/>
      <c r="K71" s="45"/>
    </row>
    <row r="72" spans="1:12">
      <c r="A72" s="88"/>
      <c r="B72" s="90"/>
      <c r="C72" s="45"/>
      <c r="D72" s="90"/>
      <c r="E72" s="90"/>
      <c r="F72" s="88"/>
      <c r="G72" s="89"/>
      <c r="H72" s="88"/>
      <c r="I72" s="45"/>
      <c r="K72" s="45"/>
    </row>
    <row r="73" spans="1:12">
      <c r="A73" s="88"/>
      <c r="B73" s="90"/>
      <c r="C73" s="45"/>
      <c r="D73" s="90"/>
      <c r="E73" s="90"/>
      <c r="F73" s="88"/>
      <c r="G73" s="89"/>
      <c r="H73" s="88"/>
      <c r="I73" s="45"/>
      <c r="K73" s="45"/>
    </row>
    <row r="74" spans="1:12">
      <c r="A74" s="88"/>
      <c r="B74" s="90"/>
      <c r="C74" s="45"/>
      <c r="D74" s="90"/>
      <c r="E74" s="90"/>
      <c r="F74" s="88"/>
      <c r="G74" s="89"/>
      <c r="H74" s="88"/>
      <c r="I74" s="45"/>
      <c r="K74" s="45"/>
    </row>
    <row r="75" spans="1:12">
      <c r="A75" s="88"/>
      <c r="B75" s="90"/>
      <c r="C75" s="45"/>
      <c r="D75" s="90"/>
      <c r="E75" s="90"/>
      <c r="F75" s="88"/>
      <c r="G75" s="89"/>
      <c r="H75" s="88"/>
    </row>
  </sheetData>
  <mergeCells count="4">
    <mergeCell ref="K2:L2"/>
    <mergeCell ref="R2:S2"/>
    <mergeCell ref="I2:J2"/>
    <mergeCell ref="G1:J1"/>
  </mergeCells>
  <phoneticPr fontId="4"/>
  <dataValidations count="1">
    <dataValidation type="list" allowBlank="1" showInputMessage="1" showErrorMessage="1" sqref="B4:B63" xr:uid="{00000000-0002-0000-0100-000000000000}">
      <formula1>勘定科目</formula1>
    </dataValidation>
  </dataValidations>
  <pageMargins left="0.51181102362204722" right="0.19685039370078741" top="0.55118110236220474" bottom="0.35433070866141736" header="0" footer="0"/>
  <pageSetup paperSize="9" scale="62" fitToWidth="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54DB-C23F-4683-9DD4-653189D05253}">
  <sheetPr>
    <tabColor rgb="FF00B0F0"/>
  </sheetPr>
  <dimension ref="A1:N43"/>
  <sheetViews>
    <sheetView zoomScale="90" zoomScaleNormal="90" workbookViewId="0">
      <selection activeCell="H9" sqref="H9:N13"/>
    </sheetView>
  </sheetViews>
  <sheetFormatPr defaultColWidth="9.6328125" defaultRowHeight="13.5"/>
  <cols>
    <col min="1" max="1" width="4.453125" style="115" customWidth="1"/>
    <col min="2" max="3" width="6.1796875" style="115" customWidth="1"/>
    <col min="4" max="4" width="3.36328125" style="115" customWidth="1"/>
    <col min="5" max="5" width="2.26953125" style="115" customWidth="1"/>
    <col min="6" max="7" width="2.08984375" style="115" customWidth="1"/>
    <col min="8" max="10" width="11.54296875" style="115" customWidth="1"/>
    <col min="11" max="11" width="13" style="115" customWidth="1"/>
    <col min="12" max="12" width="11.54296875" style="115" customWidth="1"/>
    <col min="13" max="13" width="15.08984375" style="115" customWidth="1"/>
    <col min="14" max="14" width="11.54296875" style="115" customWidth="1"/>
    <col min="15" max="56" width="6.1796875" style="115" customWidth="1"/>
    <col min="57" max="16384" width="9.6328125" style="115"/>
  </cols>
  <sheetData>
    <row r="1" spans="1:14" ht="0.65" customHeight="1"/>
    <row r="2" spans="1:14" ht="28.25" customHeight="1">
      <c r="A2" s="205" t="s">
        <v>158</v>
      </c>
      <c r="B2" s="205"/>
      <c r="C2" s="205"/>
      <c r="D2" s="205"/>
      <c r="E2" s="205"/>
      <c r="F2" s="205"/>
      <c r="G2" s="205"/>
      <c r="H2" s="205"/>
      <c r="I2" s="205"/>
      <c r="J2" s="205"/>
      <c r="K2" s="205"/>
      <c r="L2" s="205"/>
      <c r="M2" s="205"/>
      <c r="N2" s="205"/>
    </row>
    <row r="3" spans="1:14">
      <c r="A3" s="206">
        <v>1</v>
      </c>
      <c r="B3" s="207" t="s">
        <v>159</v>
      </c>
      <c r="C3" s="207"/>
      <c r="D3" s="207"/>
      <c r="E3" s="207"/>
      <c r="F3" s="207"/>
      <c r="G3" s="207"/>
      <c r="H3" s="209" t="s">
        <v>160</v>
      </c>
      <c r="I3" s="209"/>
      <c r="J3" s="209"/>
      <c r="K3" s="209"/>
      <c r="L3" s="209"/>
      <c r="M3" s="209"/>
      <c r="N3" s="209"/>
    </row>
    <row r="4" spans="1:14" ht="4.75" customHeight="1">
      <c r="A4" s="206"/>
      <c r="B4" s="208"/>
      <c r="C4" s="208"/>
      <c r="D4" s="208"/>
      <c r="E4" s="208"/>
      <c r="F4" s="208"/>
      <c r="G4" s="208"/>
      <c r="H4" s="210"/>
      <c r="I4" s="210"/>
      <c r="J4" s="210"/>
      <c r="K4" s="210"/>
      <c r="L4" s="210"/>
      <c r="M4" s="210"/>
      <c r="N4" s="210"/>
    </row>
    <row r="5" spans="1:14" ht="38.4" customHeight="1">
      <c r="A5" s="211">
        <v>2</v>
      </c>
      <c r="B5" s="208" t="s">
        <v>161</v>
      </c>
      <c r="C5" s="208"/>
      <c r="D5" s="208"/>
      <c r="E5" s="208"/>
      <c r="F5" s="208"/>
      <c r="G5" s="208"/>
      <c r="H5" s="210" t="s">
        <v>162</v>
      </c>
      <c r="I5" s="208"/>
      <c r="J5" s="208"/>
      <c r="K5" s="208"/>
      <c r="L5" s="208"/>
      <c r="M5" s="208"/>
      <c r="N5" s="208"/>
    </row>
    <row r="6" spans="1:14" ht="38.4" customHeight="1">
      <c r="A6" s="211"/>
      <c r="B6" s="208"/>
      <c r="C6" s="208"/>
      <c r="D6" s="208"/>
      <c r="E6" s="208"/>
      <c r="F6" s="208"/>
      <c r="G6" s="208"/>
      <c r="H6" s="208"/>
      <c r="I6" s="208"/>
      <c r="J6" s="208"/>
      <c r="K6" s="208"/>
      <c r="L6" s="208"/>
      <c r="M6" s="208"/>
      <c r="N6" s="208"/>
    </row>
    <row r="7" spans="1:14" ht="25.75" customHeight="1">
      <c r="A7" s="211"/>
      <c r="B7" s="208"/>
      <c r="C7" s="208"/>
      <c r="D7" s="208"/>
      <c r="E7" s="208"/>
      <c r="F7" s="208"/>
      <c r="G7" s="208"/>
      <c r="H7" s="208"/>
      <c r="I7" s="208"/>
      <c r="J7" s="208"/>
      <c r="K7" s="208"/>
      <c r="L7" s="208"/>
      <c r="M7" s="208"/>
      <c r="N7" s="208"/>
    </row>
    <row r="8" spans="1:14" ht="21" customHeight="1">
      <c r="A8" s="211"/>
      <c r="B8" s="208"/>
      <c r="C8" s="208"/>
      <c r="D8" s="208"/>
      <c r="E8" s="208"/>
      <c r="F8" s="208"/>
      <c r="G8" s="208"/>
      <c r="H8" s="208"/>
      <c r="I8" s="208"/>
      <c r="J8" s="208"/>
      <c r="K8" s="208"/>
      <c r="L8" s="208"/>
      <c r="M8" s="208"/>
      <c r="N8" s="208"/>
    </row>
    <row r="9" spans="1:14" ht="34.25" customHeight="1">
      <c r="A9" s="211">
        <v>3</v>
      </c>
      <c r="B9" s="208" t="s">
        <v>163</v>
      </c>
      <c r="C9" s="208"/>
      <c r="D9" s="208"/>
      <c r="E9" s="208"/>
      <c r="F9" s="208"/>
      <c r="G9" s="208"/>
      <c r="H9" s="210" t="s">
        <v>209</v>
      </c>
      <c r="I9" s="208"/>
      <c r="J9" s="208"/>
      <c r="K9" s="208"/>
      <c r="L9" s="208"/>
      <c r="M9" s="208"/>
      <c r="N9" s="208"/>
    </row>
    <row r="10" spans="1:14" ht="34.25" customHeight="1">
      <c r="A10" s="211"/>
      <c r="B10" s="208"/>
      <c r="C10" s="208"/>
      <c r="D10" s="208"/>
      <c r="E10" s="208"/>
      <c r="F10" s="208"/>
      <c r="G10" s="208"/>
      <c r="H10" s="208"/>
      <c r="I10" s="208"/>
      <c r="J10" s="208"/>
      <c r="K10" s="208"/>
      <c r="L10" s="208"/>
      <c r="M10" s="208"/>
      <c r="N10" s="208"/>
    </row>
    <row r="11" spans="1:14" ht="34.25" customHeight="1">
      <c r="A11" s="211"/>
      <c r="B11" s="208"/>
      <c r="C11" s="208"/>
      <c r="D11" s="208"/>
      <c r="E11" s="208"/>
      <c r="F11" s="208"/>
      <c r="G11" s="208"/>
      <c r="H11" s="208"/>
      <c r="I11" s="208"/>
      <c r="J11" s="208"/>
      <c r="K11" s="208"/>
      <c r="L11" s="208"/>
      <c r="M11" s="208"/>
      <c r="N11" s="208"/>
    </row>
    <row r="12" spans="1:14" ht="26.5" customHeight="1">
      <c r="A12" s="211"/>
      <c r="B12" s="208"/>
      <c r="C12" s="208"/>
      <c r="D12" s="208"/>
      <c r="E12" s="208"/>
      <c r="F12" s="208"/>
      <c r="G12" s="208"/>
      <c r="H12" s="208"/>
      <c r="I12" s="208"/>
      <c r="J12" s="208"/>
      <c r="K12" s="208"/>
      <c r="L12" s="208"/>
      <c r="M12" s="208"/>
      <c r="N12" s="208"/>
    </row>
    <row r="13" spans="1:14" ht="7.25" customHeight="1">
      <c r="A13" s="211"/>
      <c r="B13" s="208"/>
      <c r="C13" s="208"/>
      <c r="D13" s="208"/>
      <c r="E13" s="208"/>
      <c r="F13" s="208"/>
      <c r="G13" s="208"/>
      <c r="H13" s="208"/>
      <c r="I13" s="208"/>
      <c r="J13" s="208"/>
      <c r="K13" s="208"/>
      <c r="L13" s="208"/>
      <c r="M13" s="208"/>
      <c r="N13" s="208"/>
    </row>
    <row r="14" spans="1:14">
      <c r="A14" s="211">
        <v>4</v>
      </c>
      <c r="B14" s="208" t="s">
        <v>164</v>
      </c>
      <c r="C14" s="208"/>
      <c r="D14" s="208"/>
      <c r="E14" s="208"/>
      <c r="F14" s="208"/>
      <c r="G14" s="208"/>
      <c r="H14" s="210" t="s">
        <v>165</v>
      </c>
      <c r="I14" s="208"/>
      <c r="J14" s="208"/>
      <c r="K14" s="208"/>
      <c r="L14" s="208"/>
      <c r="M14" s="208"/>
      <c r="N14" s="208"/>
    </row>
    <row r="15" spans="1:14" ht="10.75" customHeight="1">
      <c r="A15" s="211"/>
      <c r="B15" s="208"/>
      <c r="C15" s="208"/>
      <c r="D15" s="208"/>
      <c r="E15" s="208"/>
      <c r="F15" s="208"/>
      <c r="G15" s="208"/>
      <c r="H15" s="208"/>
      <c r="I15" s="208"/>
      <c r="J15" s="208"/>
      <c r="K15" s="208"/>
      <c r="L15" s="208"/>
      <c r="M15" s="208"/>
      <c r="N15" s="208"/>
    </row>
    <row r="16" spans="1:14">
      <c r="A16" s="211"/>
      <c r="B16" s="208"/>
      <c r="C16" s="208"/>
      <c r="D16" s="208"/>
      <c r="E16" s="208"/>
      <c r="F16" s="208"/>
      <c r="G16" s="208"/>
      <c r="H16" s="208"/>
      <c r="I16" s="208"/>
      <c r="J16" s="208"/>
      <c r="K16" s="208"/>
      <c r="L16" s="208"/>
      <c r="M16" s="208"/>
      <c r="N16" s="208"/>
    </row>
    <row r="17" spans="1:14" ht="8.4" customHeight="1">
      <c r="A17" s="211"/>
      <c r="B17" s="208"/>
      <c r="C17" s="208"/>
      <c r="D17" s="208"/>
      <c r="E17" s="208"/>
      <c r="F17" s="208"/>
      <c r="G17" s="208"/>
      <c r="H17" s="208"/>
      <c r="I17" s="208"/>
      <c r="J17" s="208"/>
      <c r="K17" s="208"/>
      <c r="L17" s="208"/>
      <c r="M17" s="208"/>
      <c r="N17" s="208"/>
    </row>
    <row r="18" spans="1:14" ht="16.5" customHeight="1">
      <c r="A18" s="211"/>
      <c r="B18" s="208"/>
      <c r="C18" s="208"/>
      <c r="D18" s="208"/>
      <c r="E18" s="208"/>
      <c r="F18" s="208"/>
      <c r="G18" s="208"/>
      <c r="H18" s="208"/>
      <c r="I18" s="208"/>
      <c r="J18" s="208"/>
      <c r="K18" s="208"/>
      <c r="L18" s="208"/>
      <c r="M18" s="208"/>
      <c r="N18" s="208"/>
    </row>
    <row r="19" spans="1:14">
      <c r="A19" s="211">
        <v>5</v>
      </c>
      <c r="B19" s="208" t="s">
        <v>166</v>
      </c>
      <c r="C19" s="208"/>
      <c r="D19" s="208"/>
      <c r="E19" s="208"/>
      <c r="F19" s="208"/>
      <c r="G19" s="208"/>
      <c r="H19" s="210" t="s">
        <v>167</v>
      </c>
      <c r="I19" s="208"/>
      <c r="J19" s="208"/>
      <c r="K19" s="208"/>
      <c r="L19" s="208"/>
      <c r="M19" s="208"/>
      <c r="N19" s="208"/>
    </row>
    <row r="20" spans="1:14">
      <c r="A20" s="211"/>
      <c r="B20" s="208"/>
      <c r="C20" s="208"/>
      <c r="D20" s="208"/>
      <c r="E20" s="208"/>
      <c r="F20" s="208"/>
      <c r="G20" s="208"/>
      <c r="H20" s="208"/>
      <c r="I20" s="208"/>
      <c r="J20" s="208"/>
      <c r="K20" s="208"/>
      <c r="L20" s="208"/>
      <c r="M20" s="208"/>
      <c r="N20" s="208"/>
    </row>
    <row r="21" spans="1:14" ht="8.4" customHeight="1">
      <c r="A21" s="211"/>
      <c r="B21" s="208"/>
      <c r="C21" s="208"/>
      <c r="D21" s="208"/>
      <c r="E21" s="208"/>
      <c r="F21" s="208"/>
      <c r="G21" s="208"/>
      <c r="H21" s="208"/>
      <c r="I21" s="208"/>
      <c r="J21" s="208"/>
      <c r="K21" s="208"/>
      <c r="L21" s="208"/>
      <c r="M21" s="208"/>
      <c r="N21" s="208"/>
    </row>
    <row r="22" spans="1:14" ht="11" customHeight="1">
      <c r="A22" s="211"/>
      <c r="B22" s="208"/>
      <c r="C22" s="208"/>
      <c r="D22" s="208"/>
      <c r="E22" s="208"/>
      <c r="F22" s="208"/>
      <c r="G22" s="208"/>
      <c r="H22" s="208"/>
      <c r="I22" s="208"/>
      <c r="J22" s="208"/>
      <c r="K22" s="208"/>
      <c r="L22" s="208"/>
      <c r="M22" s="208"/>
      <c r="N22" s="208"/>
    </row>
    <row r="23" spans="1:14" ht="1.75" customHeight="1">
      <c r="A23" s="211"/>
      <c r="B23" s="208"/>
      <c r="C23" s="208"/>
      <c r="D23" s="208"/>
      <c r="E23" s="208"/>
      <c r="F23" s="208"/>
      <c r="G23" s="208"/>
      <c r="H23" s="208"/>
      <c r="I23" s="208"/>
      <c r="J23" s="208"/>
      <c r="K23" s="208"/>
      <c r="L23" s="208"/>
      <c r="M23" s="208"/>
      <c r="N23" s="208"/>
    </row>
    <row r="24" spans="1:14" ht="38.4" customHeight="1">
      <c r="A24" s="211">
        <v>6</v>
      </c>
      <c r="B24" s="212" t="s">
        <v>168</v>
      </c>
      <c r="C24" s="212"/>
      <c r="D24" s="212"/>
      <c r="E24" s="212"/>
      <c r="F24" s="212"/>
      <c r="G24" s="212"/>
      <c r="H24" s="213" t="s">
        <v>200</v>
      </c>
      <c r="I24" s="212"/>
      <c r="J24" s="212"/>
      <c r="K24" s="212"/>
      <c r="L24" s="212"/>
      <c r="M24" s="212"/>
      <c r="N24" s="212"/>
    </row>
    <row r="25" spans="1:14" ht="38.4" customHeight="1">
      <c r="A25" s="211"/>
      <c r="B25" s="212"/>
      <c r="C25" s="212"/>
      <c r="D25" s="212"/>
      <c r="E25" s="212"/>
      <c r="F25" s="212"/>
      <c r="G25" s="212"/>
      <c r="H25" s="212"/>
      <c r="I25" s="212"/>
      <c r="J25" s="212"/>
      <c r="K25" s="212"/>
      <c r="L25" s="212"/>
      <c r="M25" s="212"/>
      <c r="N25" s="212"/>
    </row>
    <row r="26" spans="1:14" ht="38.4" customHeight="1">
      <c r="A26" s="211"/>
      <c r="B26" s="212"/>
      <c r="C26" s="212"/>
      <c r="D26" s="212"/>
      <c r="E26" s="212"/>
      <c r="F26" s="212"/>
      <c r="G26" s="212"/>
      <c r="H26" s="212"/>
      <c r="I26" s="212"/>
      <c r="J26" s="212"/>
      <c r="K26" s="212"/>
      <c r="L26" s="212"/>
      <c r="M26" s="212"/>
      <c r="N26" s="212"/>
    </row>
    <row r="27" spans="1:14" ht="33" customHeight="1">
      <c r="A27" s="211"/>
      <c r="B27" s="212"/>
      <c r="C27" s="212"/>
      <c r="D27" s="212"/>
      <c r="E27" s="212"/>
      <c r="F27" s="212"/>
      <c r="G27" s="212"/>
      <c r="H27" s="212"/>
      <c r="I27" s="212"/>
      <c r="J27" s="212"/>
      <c r="K27" s="212"/>
      <c r="L27" s="212"/>
      <c r="M27" s="212"/>
      <c r="N27" s="212"/>
    </row>
    <row r="28" spans="1:14" ht="39" customHeight="1">
      <c r="A28" s="211"/>
      <c r="B28" s="212"/>
      <c r="C28" s="212"/>
      <c r="D28" s="212"/>
      <c r="E28" s="212"/>
      <c r="F28" s="212"/>
      <c r="G28" s="212"/>
      <c r="H28" s="212"/>
      <c r="I28" s="212"/>
      <c r="J28" s="212"/>
      <c r="K28" s="212"/>
      <c r="L28" s="212"/>
      <c r="M28" s="212"/>
      <c r="N28" s="212"/>
    </row>
    <row r="29" spans="1:14">
      <c r="A29" s="211">
        <v>7</v>
      </c>
      <c r="B29" s="213" t="s">
        <v>169</v>
      </c>
      <c r="C29" s="213"/>
      <c r="D29" s="213"/>
      <c r="E29" s="213"/>
      <c r="F29" s="213"/>
      <c r="G29" s="213"/>
      <c r="H29" s="213" t="s">
        <v>170</v>
      </c>
      <c r="I29" s="212"/>
      <c r="J29" s="212"/>
      <c r="K29" s="212"/>
      <c r="L29" s="212"/>
      <c r="M29" s="212"/>
      <c r="N29" s="212"/>
    </row>
    <row r="30" spans="1:14" ht="20.399999999999999" customHeight="1">
      <c r="A30" s="211"/>
      <c r="B30" s="213"/>
      <c r="C30" s="213"/>
      <c r="D30" s="213"/>
      <c r="E30" s="213"/>
      <c r="F30" s="213"/>
      <c r="G30" s="213"/>
      <c r="H30" s="212"/>
      <c r="I30" s="212"/>
      <c r="J30" s="212"/>
      <c r="K30" s="212"/>
      <c r="L30" s="212"/>
      <c r="M30" s="212"/>
      <c r="N30" s="212"/>
    </row>
    <row r="31" spans="1:14" ht="20.399999999999999" customHeight="1">
      <c r="A31" s="211"/>
      <c r="B31" s="213"/>
      <c r="C31" s="213"/>
      <c r="D31" s="213"/>
      <c r="E31" s="213"/>
      <c r="F31" s="213"/>
      <c r="G31" s="213"/>
      <c r="H31" s="212"/>
      <c r="I31" s="212"/>
      <c r="J31" s="212"/>
      <c r="K31" s="212"/>
      <c r="L31" s="212"/>
      <c r="M31" s="212"/>
      <c r="N31" s="212"/>
    </row>
    <row r="32" spans="1:14" ht="31.75" customHeight="1">
      <c r="A32" s="211"/>
      <c r="B32" s="213"/>
      <c r="C32" s="213"/>
      <c r="D32" s="213"/>
      <c r="E32" s="213"/>
      <c r="F32" s="213"/>
      <c r="G32" s="213"/>
      <c r="H32" s="212"/>
      <c r="I32" s="212"/>
      <c r="J32" s="212"/>
      <c r="K32" s="212"/>
      <c r="L32" s="212"/>
      <c r="M32" s="212"/>
      <c r="N32" s="212"/>
    </row>
    <row r="33" spans="1:14" ht="5.4" customHeight="1">
      <c r="A33" s="211"/>
      <c r="B33" s="213"/>
      <c r="C33" s="213"/>
      <c r="D33" s="213"/>
      <c r="E33" s="213"/>
      <c r="F33" s="213"/>
      <c r="G33" s="213"/>
      <c r="H33" s="212"/>
      <c r="I33" s="212"/>
      <c r="J33" s="212"/>
      <c r="K33" s="212"/>
      <c r="L33" s="212"/>
      <c r="M33" s="212"/>
      <c r="N33" s="212"/>
    </row>
    <row r="34" spans="1:14">
      <c r="A34" s="211">
        <v>8</v>
      </c>
      <c r="B34" s="212" t="s">
        <v>171</v>
      </c>
      <c r="C34" s="212"/>
      <c r="D34" s="212"/>
      <c r="E34" s="212"/>
      <c r="F34" s="212"/>
      <c r="G34" s="212"/>
      <c r="H34" s="213" t="s">
        <v>201</v>
      </c>
      <c r="I34" s="212"/>
      <c r="J34" s="212"/>
      <c r="K34" s="212"/>
      <c r="L34" s="212"/>
      <c r="M34" s="212"/>
      <c r="N34" s="212"/>
    </row>
    <row r="35" spans="1:14">
      <c r="A35" s="211"/>
      <c r="B35" s="212"/>
      <c r="C35" s="212"/>
      <c r="D35" s="212"/>
      <c r="E35" s="212"/>
      <c r="F35" s="212"/>
      <c r="G35" s="212"/>
      <c r="H35" s="212"/>
      <c r="I35" s="212"/>
      <c r="J35" s="212"/>
      <c r="K35" s="212"/>
      <c r="L35" s="212"/>
      <c r="M35" s="212"/>
      <c r="N35" s="212"/>
    </row>
    <row r="36" spans="1:14">
      <c r="A36" s="211"/>
      <c r="B36" s="212"/>
      <c r="C36" s="212"/>
      <c r="D36" s="212"/>
      <c r="E36" s="212"/>
      <c r="F36" s="212"/>
      <c r="G36" s="212"/>
      <c r="H36" s="212"/>
      <c r="I36" s="212"/>
      <c r="J36" s="212"/>
      <c r="K36" s="212"/>
      <c r="L36" s="212"/>
      <c r="M36" s="212"/>
      <c r="N36" s="212"/>
    </row>
    <row r="37" spans="1:14" ht="12" customHeight="1">
      <c r="A37" s="211"/>
      <c r="B37" s="212"/>
      <c r="C37" s="212"/>
      <c r="D37" s="212"/>
      <c r="E37" s="212"/>
      <c r="F37" s="212"/>
      <c r="G37" s="212"/>
      <c r="H37" s="212"/>
      <c r="I37" s="212"/>
      <c r="J37" s="212"/>
      <c r="K37" s="212"/>
      <c r="L37" s="212"/>
      <c r="M37" s="212"/>
      <c r="N37" s="212"/>
    </row>
    <row r="38" spans="1:14" ht="7.25" customHeight="1">
      <c r="A38" s="211"/>
      <c r="B38" s="212"/>
      <c r="C38" s="212"/>
      <c r="D38" s="212"/>
      <c r="E38" s="212"/>
      <c r="F38" s="212"/>
      <c r="G38" s="212"/>
      <c r="H38" s="212"/>
      <c r="I38" s="212"/>
      <c r="J38" s="212"/>
      <c r="K38" s="212"/>
      <c r="L38" s="212"/>
      <c r="M38" s="212"/>
      <c r="N38" s="212"/>
    </row>
    <row r="39" spans="1:14" ht="91.25" customHeight="1">
      <c r="A39" s="214" t="s">
        <v>138</v>
      </c>
      <c r="B39" s="213" t="s">
        <v>202</v>
      </c>
      <c r="C39" s="212"/>
      <c r="D39" s="212"/>
      <c r="E39" s="212"/>
      <c r="F39" s="212"/>
      <c r="G39" s="212"/>
      <c r="H39" s="212"/>
      <c r="I39" s="212"/>
      <c r="J39" s="212"/>
      <c r="K39" s="212"/>
      <c r="L39" s="212"/>
      <c r="M39" s="212"/>
      <c r="N39" s="212"/>
    </row>
    <row r="40" spans="1:14">
      <c r="A40" s="214"/>
      <c r="B40" s="213" t="s">
        <v>203</v>
      </c>
      <c r="C40" s="212"/>
      <c r="D40" s="212"/>
      <c r="E40" s="212"/>
      <c r="F40" s="212"/>
      <c r="G40" s="212"/>
      <c r="H40" s="212"/>
      <c r="I40" s="212"/>
      <c r="J40" s="212"/>
      <c r="K40" s="212"/>
      <c r="L40" s="212"/>
      <c r="M40" s="212"/>
      <c r="N40" s="212"/>
    </row>
    <row r="41" spans="1:14">
      <c r="A41" s="214"/>
      <c r="B41" s="212"/>
      <c r="C41" s="212"/>
      <c r="D41" s="212"/>
      <c r="E41" s="212"/>
      <c r="F41" s="212"/>
      <c r="G41" s="212"/>
      <c r="H41" s="212"/>
      <c r="I41" s="212"/>
      <c r="J41" s="212"/>
      <c r="K41" s="212"/>
      <c r="L41" s="212"/>
      <c r="M41" s="212"/>
      <c r="N41" s="212"/>
    </row>
    <row r="42" spans="1:14">
      <c r="A42" s="214"/>
      <c r="B42" s="212"/>
      <c r="C42" s="212"/>
      <c r="D42" s="212"/>
      <c r="E42" s="212"/>
      <c r="F42" s="212"/>
      <c r="G42" s="212"/>
      <c r="H42" s="212"/>
      <c r="I42" s="212"/>
      <c r="J42" s="212"/>
      <c r="K42" s="212"/>
      <c r="L42" s="212"/>
      <c r="M42" s="212"/>
      <c r="N42" s="212"/>
    </row>
    <row r="43" spans="1:14" ht="10.25" customHeight="1">
      <c r="A43" s="214"/>
      <c r="B43" s="212"/>
      <c r="C43" s="212"/>
      <c r="D43" s="212"/>
      <c r="E43" s="212"/>
      <c r="F43" s="212"/>
      <c r="G43" s="212"/>
      <c r="H43" s="212"/>
      <c r="I43" s="212"/>
      <c r="J43" s="212"/>
      <c r="K43" s="212"/>
      <c r="L43" s="212"/>
      <c r="M43" s="212"/>
      <c r="N43" s="212"/>
    </row>
  </sheetData>
  <sheetProtection algorithmName="SHA-512" hashValue="Ch2xqLCm5S48hQltf3uxsw9UqlNJY6p2S7zwlr5Jce8Vt0l370QpdmKvYvYiXLGH6ycsQbWsGpsEzBHdwSq6og==" saltValue="h7Wr4yWTau36DnXwx7gJkw==" spinCount="100000" sheet="1" objects="1" scenarios="1"/>
  <mergeCells count="28">
    <mergeCell ref="A39:A43"/>
    <mergeCell ref="B39:N39"/>
    <mergeCell ref="B40:N43"/>
    <mergeCell ref="A29:A33"/>
    <mergeCell ref="B29:G33"/>
    <mergeCell ref="H29:N33"/>
    <mergeCell ref="A34:A38"/>
    <mergeCell ref="B34:G38"/>
    <mergeCell ref="H34:N38"/>
    <mergeCell ref="A19:A23"/>
    <mergeCell ref="B19:G23"/>
    <mergeCell ref="H19:N23"/>
    <mergeCell ref="A24:A28"/>
    <mergeCell ref="B24:G28"/>
    <mergeCell ref="H24:N28"/>
    <mergeCell ref="A9:A13"/>
    <mergeCell ref="B9:G13"/>
    <mergeCell ref="H9:N13"/>
    <mergeCell ref="A14:A18"/>
    <mergeCell ref="B14:G18"/>
    <mergeCell ref="H14:N18"/>
    <mergeCell ref="A2:N2"/>
    <mergeCell ref="A3:A4"/>
    <mergeCell ref="B3:G4"/>
    <mergeCell ref="H3:N4"/>
    <mergeCell ref="A5:A8"/>
    <mergeCell ref="B5:G8"/>
    <mergeCell ref="H5:N8"/>
  </mergeCells>
  <phoneticPr fontId="4"/>
  <pageMargins left="0.62992125984251968" right="0.19685039370078741" top="0.35433070866141736"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B7A39-08DA-4950-97C7-D7F8151C0B94}">
  <sheetPr>
    <tabColor rgb="FF00B0F0"/>
    <pageSetUpPr fitToPage="1"/>
  </sheetPr>
  <dimension ref="A1:BX49"/>
  <sheetViews>
    <sheetView workbookViewId="0"/>
  </sheetViews>
  <sheetFormatPr defaultColWidth="9.6328125" defaultRowHeight="16"/>
  <cols>
    <col min="1" max="1" width="5.36328125" style="135" customWidth="1"/>
    <col min="2" max="5" width="2.7265625" style="136" customWidth="1"/>
    <col min="6" max="15" width="2.81640625" style="136" customWidth="1"/>
    <col min="16" max="17" width="4.26953125" style="136" customWidth="1"/>
    <col min="18" max="18" width="4" style="136" customWidth="1"/>
    <col min="19" max="19" width="8.54296875" style="136" customWidth="1"/>
    <col min="20" max="20" width="6.08984375" style="136" customWidth="1"/>
    <col min="21" max="21" width="5.81640625" style="136" customWidth="1"/>
    <col min="22" max="22" width="8.90625" style="136" customWidth="1"/>
    <col min="23" max="24" width="5.36328125" style="136" customWidth="1"/>
    <col min="25" max="30" width="4.7265625" style="136" customWidth="1"/>
    <col min="31" max="33" width="3.26953125" style="136" customWidth="1"/>
    <col min="34" max="36" width="4.36328125" style="136" customWidth="1"/>
    <col min="37" max="39" width="4" style="136" customWidth="1"/>
    <col min="40" max="41" width="4.90625" style="136" customWidth="1"/>
    <col min="42" max="42" width="3.453125" style="136" customWidth="1"/>
    <col min="43" max="43" width="4.36328125" style="136" customWidth="1"/>
    <col min="44" max="44" width="3.08984375" style="136" customWidth="1"/>
    <col min="45" max="45" width="2.7265625" style="136" customWidth="1"/>
    <col min="46" max="48" width="3.453125" style="136" customWidth="1"/>
    <col min="49" max="54" width="3.1796875" style="136" customWidth="1"/>
    <col min="55" max="55" width="8.08984375" style="136" customWidth="1"/>
    <col min="56" max="56" width="9.6328125" style="136" customWidth="1"/>
    <col min="57" max="57" width="5" style="136" customWidth="1"/>
    <col min="58" max="58" width="4.54296875" style="136" customWidth="1"/>
    <col min="59" max="59" width="3.453125" style="136" customWidth="1"/>
    <col min="60" max="60" width="3.1796875" style="136" customWidth="1"/>
    <col min="61" max="61" width="4" style="136" customWidth="1"/>
    <col min="62" max="62" width="4.453125" style="136" customWidth="1"/>
    <col min="63" max="63" width="4.1796875" style="136" customWidth="1"/>
    <col min="64" max="64" width="4" style="136" customWidth="1"/>
    <col min="65" max="65" width="3.6328125" style="136" customWidth="1"/>
    <col min="66" max="66" width="3.1796875" style="136" customWidth="1"/>
    <col min="67" max="67" width="8.26953125" style="136" customWidth="1"/>
    <col min="68" max="68" width="7.54296875" style="136" customWidth="1"/>
    <col min="69" max="69" width="4.453125" style="136" customWidth="1"/>
    <col min="70" max="70" width="3.81640625" style="136" customWidth="1"/>
    <col min="71" max="72" width="3.36328125" style="136" customWidth="1"/>
    <col min="73" max="73" width="3.81640625" style="136" customWidth="1"/>
    <col min="74" max="74" width="4.26953125" style="136" customWidth="1"/>
    <col min="75" max="75" width="3.81640625" style="136" customWidth="1"/>
    <col min="76" max="134" width="6.1796875" style="136" customWidth="1"/>
    <col min="135" max="16384" width="9.6328125" style="136"/>
  </cols>
  <sheetData>
    <row r="1" spans="1:76" ht="20" customHeight="1">
      <c r="B1" s="135" t="s">
        <v>180</v>
      </c>
      <c r="BS1" s="248" t="s">
        <v>210</v>
      </c>
      <c r="BT1" s="248"/>
      <c r="BU1" s="248"/>
      <c r="BV1" s="248"/>
      <c r="BW1" s="248"/>
    </row>
    <row r="2" spans="1:76" s="138" customFormat="1" ht="28.75" customHeight="1">
      <c r="A2" s="137"/>
      <c r="B2" s="244" t="s">
        <v>117</v>
      </c>
      <c r="C2" s="244"/>
      <c r="D2" s="244"/>
      <c r="E2" s="244"/>
      <c r="F2" s="244" t="s">
        <v>118</v>
      </c>
      <c r="G2" s="244"/>
      <c r="H2" s="244"/>
      <c r="I2" s="244"/>
      <c r="J2" s="244" t="s">
        <v>119</v>
      </c>
      <c r="K2" s="244"/>
      <c r="L2" s="244"/>
      <c r="M2" s="244" t="s">
        <v>120</v>
      </c>
      <c r="N2" s="244"/>
      <c r="O2" s="244"/>
      <c r="P2" s="244" t="s">
        <v>121</v>
      </c>
      <c r="Q2" s="244"/>
      <c r="R2" s="244"/>
      <c r="S2" s="244" t="s">
        <v>122</v>
      </c>
      <c r="T2" s="244"/>
      <c r="U2" s="244"/>
      <c r="V2" s="244" t="s">
        <v>123</v>
      </c>
      <c r="W2" s="244"/>
      <c r="X2" s="244"/>
      <c r="Y2" s="244" t="s">
        <v>124</v>
      </c>
      <c r="Z2" s="244"/>
      <c r="AA2" s="244"/>
      <c r="AB2" s="244" t="s">
        <v>125</v>
      </c>
      <c r="AC2" s="244"/>
      <c r="AD2" s="244"/>
      <c r="AE2" s="244" t="s">
        <v>126</v>
      </c>
      <c r="AF2" s="244"/>
      <c r="AG2" s="244"/>
      <c r="AH2" s="244" t="s">
        <v>127</v>
      </c>
      <c r="AI2" s="244"/>
      <c r="AJ2" s="244"/>
      <c r="AK2" s="244" t="s">
        <v>128</v>
      </c>
      <c r="AL2" s="244"/>
      <c r="AM2" s="244"/>
      <c r="AN2" s="244" t="s">
        <v>129</v>
      </c>
      <c r="AO2" s="244"/>
      <c r="AP2" s="244"/>
      <c r="AQ2" s="244" t="s">
        <v>130</v>
      </c>
      <c r="AR2" s="244"/>
      <c r="AS2" s="244"/>
      <c r="AT2" s="244" t="s">
        <v>131</v>
      </c>
      <c r="AU2" s="244"/>
      <c r="AV2" s="244"/>
      <c r="AW2" s="244" t="s">
        <v>132</v>
      </c>
      <c r="AX2" s="244"/>
      <c r="AY2" s="244"/>
      <c r="AZ2" s="244" t="s">
        <v>133</v>
      </c>
      <c r="BA2" s="244"/>
      <c r="BB2" s="244"/>
      <c r="BC2" s="244" t="s">
        <v>134</v>
      </c>
      <c r="BD2" s="244"/>
      <c r="BE2" s="244"/>
      <c r="BF2" s="244" t="s">
        <v>135</v>
      </c>
      <c r="BG2" s="244"/>
      <c r="BH2" s="244"/>
      <c r="BI2" s="244" t="s">
        <v>136</v>
      </c>
      <c r="BJ2" s="244"/>
      <c r="BK2" s="244"/>
      <c r="BL2" s="244" t="s">
        <v>137</v>
      </c>
      <c r="BM2" s="244"/>
      <c r="BN2" s="244"/>
      <c r="BO2" s="245" t="s">
        <v>138</v>
      </c>
      <c r="BP2" s="246"/>
      <c r="BQ2" s="246"/>
      <c r="BR2" s="246"/>
      <c r="BS2" s="246"/>
      <c r="BT2" s="246"/>
      <c r="BU2" s="246"/>
      <c r="BV2" s="246"/>
      <c r="BW2" s="246"/>
    </row>
    <row r="3" spans="1:76" ht="20" customHeight="1">
      <c r="A3" s="241" t="s">
        <v>68</v>
      </c>
      <c r="B3" s="237" t="s">
        <v>211</v>
      </c>
      <c r="C3" s="237"/>
      <c r="D3" s="237"/>
      <c r="E3" s="237"/>
      <c r="F3" s="237" t="s">
        <v>206</v>
      </c>
      <c r="G3" s="237"/>
      <c r="H3" s="237"/>
      <c r="I3" s="237"/>
      <c r="J3" s="237" t="s">
        <v>206</v>
      </c>
      <c r="K3" s="238"/>
      <c r="L3" s="238"/>
      <c r="M3" s="215" t="s">
        <v>207</v>
      </c>
      <c r="N3" s="225"/>
      <c r="O3" s="225"/>
      <c r="P3" s="215" t="s">
        <v>212</v>
      </c>
      <c r="Q3" s="215"/>
      <c r="R3" s="215"/>
      <c r="S3" s="215" t="s">
        <v>213</v>
      </c>
      <c r="T3" s="215"/>
      <c r="U3" s="215"/>
      <c r="V3" s="215" t="s">
        <v>214</v>
      </c>
      <c r="W3" s="225"/>
      <c r="X3" s="225"/>
      <c r="Y3" s="215" t="s">
        <v>139</v>
      </c>
      <c r="Z3" s="215"/>
      <c r="AA3" s="215"/>
      <c r="AB3" s="215" t="s">
        <v>113</v>
      </c>
      <c r="AC3" s="215"/>
      <c r="AD3" s="215"/>
      <c r="AE3" s="215" t="s">
        <v>140</v>
      </c>
      <c r="AF3" s="215"/>
      <c r="AG3" s="215"/>
      <c r="AH3" s="215" t="s">
        <v>141</v>
      </c>
      <c r="AI3" s="225"/>
      <c r="AJ3" s="225"/>
      <c r="AK3" s="215" t="s">
        <v>142</v>
      </c>
      <c r="AL3" s="215"/>
      <c r="AM3" s="215"/>
      <c r="AN3" s="215" t="s">
        <v>143</v>
      </c>
      <c r="AO3" s="215"/>
      <c r="AP3" s="215"/>
      <c r="AQ3" s="215" t="s">
        <v>144</v>
      </c>
      <c r="AR3" s="215"/>
      <c r="AS3" s="215"/>
      <c r="AT3" s="215" t="s">
        <v>145</v>
      </c>
      <c r="AU3" s="215"/>
      <c r="AV3" s="215"/>
      <c r="AW3" s="215" t="s">
        <v>146</v>
      </c>
      <c r="AX3" s="215"/>
      <c r="AY3" s="215"/>
      <c r="AZ3" s="215" t="s">
        <v>147</v>
      </c>
      <c r="BA3" s="215"/>
      <c r="BB3" s="215"/>
      <c r="BC3" s="215" t="s">
        <v>215</v>
      </c>
      <c r="BD3" s="215"/>
      <c r="BE3" s="215"/>
      <c r="BF3" s="215" t="s">
        <v>148</v>
      </c>
      <c r="BG3" s="215"/>
      <c r="BH3" s="215"/>
      <c r="BI3" s="215" t="s">
        <v>149</v>
      </c>
      <c r="BJ3" s="215"/>
      <c r="BK3" s="215"/>
      <c r="BL3" s="239"/>
      <c r="BM3" s="239"/>
      <c r="BN3" s="239"/>
      <c r="BO3" s="237" t="s">
        <v>181</v>
      </c>
      <c r="BP3" s="237"/>
      <c r="BQ3" s="237"/>
      <c r="BR3" s="237"/>
      <c r="BS3" s="237"/>
      <c r="BT3" s="237"/>
      <c r="BU3" s="237"/>
      <c r="BV3" s="237"/>
      <c r="BW3" s="237"/>
      <c r="BX3" s="139"/>
    </row>
    <row r="4" spans="1:76" ht="20" customHeight="1">
      <c r="A4" s="241"/>
      <c r="B4" s="237"/>
      <c r="C4" s="237"/>
      <c r="D4" s="237"/>
      <c r="E4" s="237"/>
      <c r="F4" s="237"/>
      <c r="G4" s="237"/>
      <c r="H4" s="237"/>
      <c r="I4" s="237"/>
      <c r="J4" s="238"/>
      <c r="K4" s="238"/>
      <c r="L4" s="238"/>
      <c r="M4" s="225"/>
      <c r="N4" s="225"/>
      <c r="O4" s="225"/>
      <c r="P4" s="215"/>
      <c r="Q4" s="215"/>
      <c r="R4" s="215"/>
      <c r="S4" s="215"/>
      <c r="T4" s="215"/>
      <c r="U4" s="215"/>
      <c r="V4" s="225"/>
      <c r="W4" s="225"/>
      <c r="X4" s="225"/>
      <c r="Y4" s="215"/>
      <c r="Z4" s="215"/>
      <c r="AA4" s="215"/>
      <c r="AB4" s="215"/>
      <c r="AC4" s="215"/>
      <c r="AD4" s="215"/>
      <c r="AE4" s="215"/>
      <c r="AF4" s="215"/>
      <c r="AG4" s="215"/>
      <c r="AH4" s="225"/>
      <c r="AI4" s="225"/>
      <c r="AJ4" s="22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39"/>
      <c r="BM4" s="239"/>
      <c r="BN4" s="239"/>
      <c r="BO4" s="237"/>
      <c r="BP4" s="237"/>
      <c r="BQ4" s="237"/>
      <c r="BR4" s="237"/>
      <c r="BS4" s="237"/>
      <c r="BT4" s="237"/>
      <c r="BU4" s="237"/>
      <c r="BV4" s="237"/>
      <c r="BW4" s="237"/>
      <c r="BX4" s="139"/>
    </row>
    <row r="5" spans="1:76" ht="20" customHeight="1">
      <c r="A5" s="241"/>
      <c r="B5" s="237"/>
      <c r="C5" s="237"/>
      <c r="D5" s="237"/>
      <c r="E5" s="237"/>
      <c r="F5" s="237"/>
      <c r="G5" s="237"/>
      <c r="H5" s="237"/>
      <c r="I5" s="237"/>
      <c r="J5" s="238"/>
      <c r="K5" s="238"/>
      <c r="L5" s="238"/>
      <c r="M5" s="225"/>
      <c r="N5" s="225"/>
      <c r="O5" s="225"/>
      <c r="P5" s="215"/>
      <c r="Q5" s="215"/>
      <c r="R5" s="215"/>
      <c r="S5" s="215"/>
      <c r="T5" s="215"/>
      <c r="U5" s="215"/>
      <c r="V5" s="225"/>
      <c r="W5" s="225"/>
      <c r="X5" s="225"/>
      <c r="Y5" s="215"/>
      <c r="Z5" s="215"/>
      <c r="AA5" s="215"/>
      <c r="AB5" s="215"/>
      <c r="AC5" s="215"/>
      <c r="AD5" s="215"/>
      <c r="AE5" s="215"/>
      <c r="AF5" s="215"/>
      <c r="AG5" s="215"/>
      <c r="AH5" s="225"/>
      <c r="AI5" s="225"/>
      <c r="AJ5" s="22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39"/>
      <c r="BM5" s="239"/>
      <c r="BN5" s="239"/>
      <c r="BO5" s="237"/>
      <c r="BP5" s="237"/>
      <c r="BQ5" s="237"/>
      <c r="BR5" s="237"/>
      <c r="BS5" s="237"/>
      <c r="BT5" s="237"/>
      <c r="BU5" s="237"/>
      <c r="BV5" s="237"/>
      <c r="BW5" s="237"/>
      <c r="BX5" s="139"/>
    </row>
    <row r="6" spans="1:76" ht="20" customHeight="1">
      <c r="A6" s="241"/>
      <c r="B6" s="237"/>
      <c r="C6" s="237"/>
      <c r="D6" s="237"/>
      <c r="E6" s="237"/>
      <c r="F6" s="237"/>
      <c r="G6" s="237"/>
      <c r="H6" s="237"/>
      <c r="I6" s="237"/>
      <c r="J6" s="238"/>
      <c r="K6" s="238"/>
      <c r="L6" s="238"/>
      <c r="M6" s="225"/>
      <c r="N6" s="225"/>
      <c r="O6" s="225"/>
      <c r="P6" s="215"/>
      <c r="Q6" s="215"/>
      <c r="R6" s="215"/>
      <c r="S6" s="215"/>
      <c r="T6" s="215"/>
      <c r="U6" s="215"/>
      <c r="V6" s="225"/>
      <c r="W6" s="225"/>
      <c r="X6" s="225"/>
      <c r="Y6" s="215"/>
      <c r="Z6" s="215"/>
      <c r="AA6" s="215"/>
      <c r="AB6" s="215"/>
      <c r="AC6" s="215"/>
      <c r="AD6" s="215"/>
      <c r="AE6" s="215"/>
      <c r="AF6" s="215"/>
      <c r="AG6" s="215"/>
      <c r="AH6" s="225"/>
      <c r="AI6" s="225"/>
      <c r="AJ6" s="22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39"/>
      <c r="BM6" s="239"/>
      <c r="BN6" s="239"/>
      <c r="BO6" s="237"/>
      <c r="BP6" s="237"/>
      <c r="BQ6" s="237"/>
      <c r="BR6" s="237"/>
      <c r="BS6" s="237"/>
      <c r="BT6" s="237"/>
      <c r="BU6" s="237"/>
      <c r="BV6" s="237"/>
      <c r="BW6" s="237"/>
      <c r="BX6" s="139"/>
    </row>
    <row r="7" spans="1:76" ht="20" customHeight="1">
      <c r="A7" s="241"/>
      <c r="B7" s="237"/>
      <c r="C7" s="237"/>
      <c r="D7" s="237"/>
      <c r="E7" s="237"/>
      <c r="F7" s="237"/>
      <c r="G7" s="237"/>
      <c r="H7" s="237"/>
      <c r="I7" s="237"/>
      <c r="J7" s="238"/>
      <c r="K7" s="238"/>
      <c r="L7" s="238"/>
      <c r="M7" s="225"/>
      <c r="N7" s="225"/>
      <c r="O7" s="225"/>
      <c r="P7" s="215"/>
      <c r="Q7" s="215"/>
      <c r="R7" s="215"/>
      <c r="S7" s="215"/>
      <c r="T7" s="215"/>
      <c r="U7" s="215"/>
      <c r="V7" s="225"/>
      <c r="W7" s="225"/>
      <c r="X7" s="225"/>
      <c r="Y7" s="215"/>
      <c r="Z7" s="215"/>
      <c r="AA7" s="215"/>
      <c r="AB7" s="215"/>
      <c r="AC7" s="215"/>
      <c r="AD7" s="215"/>
      <c r="AE7" s="215"/>
      <c r="AF7" s="215"/>
      <c r="AG7" s="215"/>
      <c r="AH7" s="225"/>
      <c r="AI7" s="225"/>
      <c r="AJ7" s="22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39"/>
      <c r="BM7" s="239"/>
      <c r="BN7" s="239"/>
      <c r="BO7" s="237"/>
      <c r="BP7" s="237"/>
      <c r="BQ7" s="237"/>
      <c r="BR7" s="237"/>
      <c r="BS7" s="237"/>
      <c r="BT7" s="237"/>
      <c r="BU7" s="237"/>
      <c r="BV7" s="237"/>
      <c r="BW7" s="237"/>
      <c r="BX7" s="139"/>
    </row>
    <row r="8" spans="1:76" ht="20" customHeight="1">
      <c r="A8" s="241"/>
      <c r="B8" s="237"/>
      <c r="C8" s="237"/>
      <c r="D8" s="237"/>
      <c r="E8" s="237"/>
      <c r="F8" s="237"/>
      <c r="G8" s="237"/>
      <c r="H8" s="237"/>
      <c r="I8" s="237"/>
      <c r="J8" s="238"/>
      <c r="K8" s="238"/>
      <c r="L8" s="238"/>
      <c r="M8" s="225"/>
      <c r="N8" s="225"/>
      <c r="O8" s="225"/>
      <c r="P8" s="215"/>
      <c r="Q8" s="215"/>
      <c r="R8" s="215"/>
      <c r="S8" s="215"/>
      <c r="T8" s="215"/>
      <c r="U8" s="215"/>
      <c r="V8" s="225"/>
      <c r="W8" s="225"/>
      <c r="X8" s="225"/>
      <c r="Y8" s="215"/>
      <c r="Z8" s="215"/>
      <c r="AA8" s="215"/>
      <c r="AB8" s="215"/>
      <c r="AC8" s="215"/>
      <c r="AD8" s="215"/>
      <c r="AE8" s="215"/>
      <c r="AF8" s="215"/>
      <c r="AG8" s="215"/>
      <c r="AH8" s="225"/>
      <c r="AI8" s="225"/>
      <c r="AJ8" s="22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39"/>
      <c r="BM8" s="239"/>
      <c r="BN8" s="239"/>
      <c r="BO8" s="237"/>
      <c r="BP8" s="237"/>
      <c r="BQ8" s="237"/>
      <c r="BR8" s="237"/>
      <c r="BS8" s="237"/>
      <c r="BT8" s="237"/>
      <c r="BU8" s="237"/>
      <c r="BV8" s="237"/>
      <c r="BW8" s="237"/>
      <c r="BX8" s="139"/>
    </row>
    <row r="9" spans="1:76" ht="52.25" customHeight="1">
      <c r="A9" s="241"/>
      <c r="B9" s="237"/>
      <c r="C9" s="237"/>
      <c r="D9" s="237"/>
      <c r="E9" s="237"/>
      <c r="F9" s="237"/>
      <c r="G9" s="237"/>
      <c r="H9" s="237"/>
      <c r="I9" s="237"/>
      <c r="J9" s="238"/>
      <c r="K9" s="238"/>
      <c r="L9" s="238"/>
      <c r="M9" s="225"/>
      <c r="N9" s="225"/>
      <c r="O9" s="225"/>
      <c r="P9" s="215"/>
      <c r="Q9" s="215"/>
      <c r="R9" s="215"/>
      <c r="S9" s="215"/>
      <c r="T9" s="215"/>
      <c r="U9" s="215"/>
      <c r="V9" s="225"/>
      <c r="W9" s="225"/>
      <c r="X9" s="225"/>
      <c r="Y9" s="215"/>
      <c r="Z9" s="215"/>
      <c r="AA9" s="215"/>
      <c r="AB9" s="215"/>
      <c r="AC9" s="215"/>
      <c r="AD9" s="215"/>
      <c r="AE9" s="215"/>
      <c r="AF9" s="215"/>
      <c r="AG9" s="215"/>
      <c r="AH9" s="225"/>
      <c r="AI9" s="225"/>
      <c r="AJ9" s="22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39"/>
      <c r="BM9" s="239"/>
      <c r="BN9" s="239"/>
      <c r="BO9" s="237"/>
      <c r="BP9" s="237"/>
      <c r="BQ9" s="237"/>
      <c r="BR9" s="237"/>
      <c r="BS9" s="237"/>
      <c r="BT9" s="237"/>
      <c r="BU9" s="237"/>
      <c r="BV9" s="237"/>
      <c r="BW9" s="237"/>
      <c r="BX9" s="139"/>
    </row>
    <row r="10" spans="1:76" ht="93.65" customHeight="1">
      <c r="A10" s="247"/>
      <c r="B10" s="237"/>
      <c r="C10" s="237"/>
      <c r="D10" s="237"/>
      <c r="E10" s="237"/>
      <c r="F10" s="237"/>
      <c r="G10" s="237"/>
      <c r="H10" s="237"/>
      <c r="I10" s="237"/>
      <c r="J10" s="238"/>
      <c r="K10" s="238"/>
      <c r="L10" s="238"/>
      <c r="M10" s="225"/>
      <c r="N10" s="225"/>
      <c r="O10" s="225"/>
      <c r="P10" s="215"/>
      <c r="Q10" s="215"/>
      <c r="R10" s="215"/>
      <c r="S10" s="215"/>
      <c r="T10" s="215"/>
      <c r="U10" s="215"/>
      <c r="V10" s="225"/>
      <c r="W10" s="225"/>
      <c r="X10" s="225"/>
      <c r="Y10" s="215"/>
      <c r="Z10" s="215"/>
      <c r="AA10" s="215"/>
      <c r="AB10" s="215"/>
      <c r="AC10" s="215"/>
      <c r="AD10" s="215"/>
      <c r="AE10" s="215"/>
      <c r="AF10" s="215"/>
      <c r="AG10" s="215"/>
      <c r="AH10" s="225"/>
      <c r="AI10" s="225"/>
      <c r="AJ10" s="22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39"/>
      <c r="BM10" s="239"/>
      <c r="BN10" s="239"/>
      <c r="BO10" s="237"/>
      <c r="BP10" s="237"/>
      <c r="BQ10" s="237"/>
      <c r="BR10" s="237"/>
      <c r="BS10" s="237"/>
      <c r="BT10" s="237"/>
      <c r="BU10" s="237"/>
      <c r="BV10" s="237"/>
      <c r="BW10" s="237"/>
      <c r="BX10" s="139"/>
    </row>
    <row r="11" spans="1:76" ht="30" customHeight="1">
      <c r="A11" s="240" t="s">
        <v>69</v>
      </c>
      <c r="B11" s="237" t="s">
        <v>150</v>
      </c>
      <c r="C11" s="237"/>
      <c r="D11" s="237"/>
      <c r="E11" s="237"/>
      <c r="F11" s="237" t="s">
        <v>150</v>
      </c>
      <c r="G11" s="237"/>
      <c r="H11" s="237"/>
      <c r="I11" s="237"/>
      <c r="J11" s="237" t="s">
        <v>150</v>
      </c>
      <c r="K11" s="237"/>
      <c r="L11" s="237"/>
      <c r="M11" s="237" t="s">
        <v>151</v>
      </c>
      <c r="N11" s="237"/>
      <c r="O11" s="237"/>
      <c r="P11" s="243" t="s">
        <v>150</v>
      </c>
      <c r="Q11" s="243"/>
      <c r="R11" s="243"/>
      <c r="S11" s="215" t="s">
        <v>208</v>
      </c>
      <c r="T11" s="215"/>
      <c r="U11" s="215"/>
      <c r="V11" s="215" t="s">
        <v>216</v>
      </c>
      <c r="W11" s="225"/>
      <c r="X11" s="225"/>
      <c r="Y11" s="215" t="s">
        <v>150</v>
      </c>
      <c r="Z11" s="215"/>
      <c r="AA11" s="215"/>
      <c r="AB11" s="215" t="s">
        <v>152</v>
      </c>
      <c r="AC11" s="225"/>
      <c r="AD11" s="225"/>
      <c r="AE11" s="215" t="s">
        <v>150</v>
      </c>
      <c r="AF11" s="225"/>
      <c r="AG11" s="225"/>
      <c r="AH11" s="215" t="s">
        <v>153</v>
      </c>
      <c r="AI11" s="215"/>
      <c r="AJ11" s="215"/>
      <c r="AK11" s="215" t="s">
        <v>154</v>
      </c>
      <c r="AL11" s="215"/>
      <c r="AM11" s="215"/>
      <c r="AN11" s="215" t="s">
        <v>150</v>
      </c>
      <c r="AO11" s="225"/>
      <c r="AP11" s="225"/>
      <c r="AQ11" s="215" t="s">
        <v>150</v>
      </c>
      <c r="AR11" s="215"/>
      <c r="AS11" s="215"/>
      <c r="AT11" s="215" t="s">
        <v>150</v>
      </c>
      <c r="AU11" s="215"/>
      <c r="AV11" s="215"/>
      <c r="AW11" s="215" t="s">
        <v>150</v>
      </c>
      <c r="AX11" s="215"/>
      <c r="AY11" s="215"/>
      <c r="AZ11" s="215" t="s">
        <v>150</v>
      </c>
      <c r="BA11" s="215"/>
      <c r="BB11" s="215"/>
      <c r="BC11" s="215" t="s">
        <v>150</v>
      </c>
      <c r="BD11" s="215"/>
      <c r="BE11" s="215"/>
      <c r="BF11" s="215" t="s">
        <v>217</v>
      </c>
      <c r="BG11" s="215"/>
      <c r="BH11" s="215"/>
      <c r="BI11" s="215" t="s">
        <v>182</v>
      </c>
      <c r="BJ11" s="215"/>
      <c r="BK11" s="215"/>
      <c r="BL11" s="215" t="s">
        <v>155</v>
      </c>
      <c r="BM11" s="215"/>
      <c r="BN11" s="215"/>
      <c r="BO11" s="215" t="s">
        <v>218</v>
      </c>
      <c r="BP11" s="215"/>
      <c r="BQ11" s="215"/>
      <c r="BR11" s="215"/>
      <c r="BS11" s="215"/>
      <c r="BT11" s="215"/>
      <c r="BU11" s="215"/>
      <c r="BV11" s="215"/>
      <c r="BW11" s="215"/>
      <c r="BX11" s="140"/>
    </row>
    <row r="12" spans="1:76" ht="30" customHeight="1">
      <c r="A12" s="241"/>
      <c r="B12" s="237"/>
      <c r="C12" s="237"/>
      <c r="D12" s="237"/>
      <c r="E12" s="237"/>
      <c r="F12" s="237"/>
      <c r="G12" s="237"/>
      <c r="H12" s="237"/>
      <c r="I12" s="237"/>
      <c r="J12" s="237"/>
      <c r="K12" s="237"/>
      <c r="L12" s="237"/>
      <c r="M12" s="237"/>
      <c r="N12" s="237"/>
      <c r="O12" s="237"/>
      <c r="P12" s="243"/>
      <c r="Q12" s="243"/>
      <c r="R12" s="243"/>
      <c r="S12" s="215"/>
      <c r="T12" s="215"/>
      <c r="U12" s="215"/>
      <c r="V12" s="225"/>
      <c r="W12" s="225"/>
      <c r="X12" s="225"/>
      <c r="Y12" s="215"/>
      <c r="Z12" s="215"/>
      <c r="AA12" s="215"/>
      <c r="AB12" s="225"/>
      <c r="AC12" s="225"/>
      <c r="AD12" s="225"/>
      <c r="AE12" s="225"/>
      <c r="AF12" s="225"/>
      <c r="AG12" s="225"/>
      <c r="AH12" s="215"/>
      <c r="AI12" s="215"/>
      <c r="AJ12" s="215"/>
      <c r="AK12" s="215"/>
      <c r="AL12" s="215"/>
      <c r="AM12" s="215"/>
      <c r="AN12" s="225"/>
      <c r="AO12" s="225"/>
      <c r="AP12" s="22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140"/>
    </row>
    <row r="13" spans="1:76" ht="21.65" customHeight="1">
      <c r="A13" s="241"/>
      <c r="B13" s="237"/>
      <c r="C13" s="237"/>
      <c r="D13" s="237"/>
      <c r="E13" s="237"/>
      <c r="F13" s="237"/>
      <c r="G13" s="237"/>
      <c r="H13" s="237"/>
      <c r="I13" s="237"/>
      <c r="J13" s="237"/>
      <c r="K13" s="237"/>
      <c r="L13" s="237"/>
      <c r="M13" s="237"/>
      <c r="N13" s="237"/>
      <c r="O13" s="237"/>
      <c r="P13" s="243"/>
      <c r="Q13" s="243"/>
      <c r="R13" s="243"/>
      <c r="S13" s="215"/>
      <c r="T13" s="215"/>
      <c r="U13" s="215"/>
      <c r="V13" s="225"/>
      <c r="W13" s="225"/>
      <c r="X13" s="225"/>
      <c r="Y13" s="215"/>
      <c r="Z13" s="215"/>
      <c r="AA13" s="215"/>
      <c r="AB13" s="225"/>
      <c r="AC13" s="225"/>
      <c r="AD13" s="225"/>
      <c r="AE13" s="225"/>
      <c r="AF13" s="225"/>
      <c r="AG13" s="225"/>
      <c r="AH13" s="215"/>
      <c r="AI13" s="215"/>
      <c r="AJ13" s="215"/>
      <c r="AK13" s="215"/>
      <c r="AL13" s="215"/>
      <c r="AM13" s="215"/>
      <c r="AN13" s="225"/>
      <c r="AO13" s="225"/>
      <c r="AP13" s="22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140"/>
    </row>
    <row r="14" spans="1:76" ht="24.65" customHeight="1">
      <c r="A14" s="241"/>
      <c r="B14" s="237"/>
      <c r="C14" s="237"/>
      <c r="D14" s="237"/>
      <c r="E14" s="237"/>
      <c r="F14" s="237"/>
      <c r="G14" s="237"/>
      <c r="H14" s="237"/>
      <c r="I14" s="237"/>
      <c r="J14" s="237"/>
      <c r="K14" s="237"/>
      <c r="L14" s="237"/>
      <c r="M14" s="237"/>
      <c r="N14" s="237"/>
      <c r="O14" s="237"/>
      <c r="P14" s="243"/>
      <c r="Q14" s="243"/>
      <c r="R14" s="243"/>
      <c r="S14" s="215"/>
      <c r="T14" s="215"/>
      <c r="U14" s="215"/>
      <c r="V14" s="225"/>
      <c r="W14" s="225"/>
      <c r="X14" s="225"/>
      <c r="Y14" s="215"/>
      <c r="Z14" s="215"/>
      <c r="AA14" s="215"/>
      <c r="AB14" s="225"/>
      <c r="AC14" s="225"/>
      <c r="AD14" s="225"/>
      <c r="AE14" s="225"/>
      <c r="AF14" s="225"/>
      <c r="AG14" s="225"/>
      <c r="AH14" s="215"/>
      <c r="AI14" s="215"/>
      <c r="AJ14" s="215"/>
      <c r="AK14" s="215"/>
      <c r="AL14" s="215"/>
      <c r="AM14" s="215"/>
      <c r="AN14" s="225"/>
      <c r="AO14" s="225"/>
      <c r="AP14" s="22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140"/>
    </row>
    <row r="15" spans="1:76" ht="8.4" customHeight="1">
      <c r="A15" s="241"/>
      <c r="B15" s="237"/>
      <c r="C15" s="237"/>
      <c r="D15" s="237"/>
      <c r="E15" s="237"/>
      <c r="F15" s="237"/>
      <c r="G15" s="237"/>
      <c r="H15" s="237"/>
      <c r="I15" s="237"/>
      <c r="J15" s="237"/>
      <c r="K15" s="237"/>
      <c r="L15" s="237"/>
      <c r="M15" s="237"/>
      <c r="N15" s="237"/>
      <c r="O15" s="237"/>
      <c r="P15" s="243"/>
      <c r="Q15" s="243"/>
      <c r="R15" s="243"/>
      <c r="S15" s="215"/>
      <c r="T15" s="215"/>
      <c r="U15" s="215"/>
      <c r="V15" s="225"/>
      <c r="W15" s="225"/>
      <c r="X15" s="225"/>
      <c r="Y15" s="215"/>
      <c r="Z15" s="215"/>
      <c r="AA15" s="215"/>
      <c r="AB15" s="225"/>
      <c r="AC15" s="225"/>
      <c r="AD15" s="225"/>
      <c r="AE15" s="225"/>
      <c r="AF15" s="225"/>
      <c r="AG15" s="225"/>
      <c r="AH15" s="215"/>
      <c r="AI15" s="215"/>
      <c r="AJ15" s="215"/>
      <c r="AK15" s="215"/>
      <c r="AL15" s="215"/>
      <c r="AM15" s="215"/>
      <c r="AN15" s="225"/>
      <c r="AO15" s="225"/>
      <c r="AP15" s="22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140"/>
    </row>
    <row r="16" spans="1:76" ht="12" customHeight="1">
      <c r="A16" s="241"/>
      <c r="B16" s="237"/>
      <c r="C16" s="237"/>
      <c r="D16" s="237"/>
      <c r="E16" s="237"/>
      <c r="F16" s="237"/>
      <c r="G16" s="237"/>
      <c r="H16" s="237"/>
      <c r="I16" s="237"/>
      <c r="J16" s="237"/>
      <c r="K16" s="237"/>
      <c r="L16" s="237"/>
      <c r="M16" s="237"/>
      <c r="N16" s="237"/>
      <c r="O16" s="237"/>
      <c r="P16" s="243"/>
      <c r="Q16" s="243"/>
      <c r="R16" s="243"/>
      <c r="S16" s="215"/>
      <c r="T16" s="215"/>
      <c r="U16" s="215"/>
      <c r="V16" s="225"/>
      <c r="W16" s="225"/>
      <c r="X16" s="225"/>
      <c r="Y16" s="215"/>
      <c r="Z16" s="215"/>
      <c r="AA16" s="215"/>
      <c r="AB16" s="225"/>
      <c r="AC16" s="225"/>
      <c r="AD16" s="225"/>
      <c r="AE16" s="225"/>
      <c r="AF16" s="225"/>
      <c r="AG16" s="225"/>
      <c r="AH16" s="215"/>
      <c r="AI16" s="215"/>
      <c r="AJ16" s="215"/>
      <c r="AK16" s="215"/>
      <c r="AL16" s="215"/>
      <c r="AM16" s="215"/>
      <c r="AN16" s="225"/>
      <c r="AO16" s="225"/>
      <c r="AP16" s="22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140"/>
    </row>
    <row r="17" spans="1:76" ht="12" customHeight="1">
      <c r="A17" s="241"/>
      <c r="B17" s="237"/>
      <c r="C17" s="237"/>
      <c r="D17" s="237"/>
      <c r="E17" s="237"/>
      <c r="F17" s="237"/>
      <c r="G17" s="237"/>
      <c r="H17" s="237"/>
      <c r="I17" s="237"/>
      <c r="J17" s="237"/>
      <c r="K17" s="237"/>
      <c r="L17" s="237"/>
      <c r="M17" s="237"/>
      <c r="N17" s="237"/>
      <c r="O17" s="237"/>
      <c r="P17" s="243"/>
      <c r="Q17" s="243"/>
      <c r="R17" s="243"/>
      <c r="S17" s="215"/>
      <c r="T17" s="215"/>
      <c r="U17" s="215"/>
      <c r="V17" s="225"/>
      <c r="W17" s="225"/>
      <c r="X17" s="225"/>
      <c r="Y17" s="215"/>
      <c r="Z17" s="215"/>
      <c r="AA17" s="215"/>
      <c r="AB17" s="225"/>
      <c r="AC17" s="225"/>
      <c r="AD17" s="225"/>
      <c r="AE17" s="225"/>
      <c r="AF17" s="225"/>
      <c r="AG17" s="225"/>
      <c r="AH17" s="215"/>
      <c r="AI17" s="215"/>
      <c r="AJ17" s="215"/>
      <c r="AK17" s="215"/>
      <c r="AL17" s="215"/>
      <c r="AM17" s="215"/>
      <c r="AN17" s="225"/>
      <c r="AO17" s="225"/>
      <c r="AP17" s="22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140"/>
    </row>
    <row r="18" spans="1:76" ht="2.4" customHeight="1">
      <c r="A18" s="241"/>
      <c r="B18" s="237"/>
      <c r="C18" s="237"/>
      <c r="D18" s="237"/>
      <c r="E18" s="237"/>
      <c r="F18" s="237"/>
      <c r="G18" s="237"/>
      <c r="H18" s="237"/>
      <c r="I18" s="237"/>
      <c r="J18" s="237"/>
      <c r="K18" s="237"/>
      <c r="L18" s="237"/>
      <c r="M18" s="237"/>
      <c r="N18" s="237"/>
      <c r="O18" s="237"/>
      <c r="P18" s="243"/>
      <c r="Q18" s="243"/>
      <c r="R18" s="243"/>
      <c r="S18" s="215"/>
      <c r="T18" s="215"/>
      <c r="U18" s="215"/>
      <c r="V18" s="225"/>
      <c r="W18" s="225"/>
      <c r="X18" s="225"/>
      <c r="Y18" s="215"/>
      <c r="Z18" s="215"/>
      <c r="AA18" s="215"/>
      <c r="AB18" s="225"/>
      <c r="AC18" s="225"/>
      <c r="AD18" s="225"/>
      <c r="AE18" s="225"/>
      <c r="AF18" s="225"/>
      <c r="AG18" s="225"/>
      <c r="AH18" s="215"/>
      <c r="AI18" s="215"/>
      <c r="AJ18" s="215"/>
      <c r="AK18" s="215"/>
      <c r="AL18" s="215"/>
      <c r="AM18" s="215"/>
      <c r="AN18" s="225"/>
      <c r="AO18" s="225"/>
      <c r="AP18" s="22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140"/>
    </row>
    <row r="19" spans="1:76" ht="9.65" customHeight="1">
      <c r="A19" s="242"/>
      <c r="B19" s="237"/>
      <c r="C19" s="237"/>
      <c r="D19" s="237"/>
      <c r="E19" s="237"/>
      <c r="F19" s="237"/>
      <c r="G19" s="237"/>
      <c r="H19" s="237"/>
      <c r="I19" s="237"/>
      <c r="J19" s="237"/>
      <c r="K19" s="237"/>
      <c r="L19" s="237"/>
      <c r="M19" s="237"/>
      <c r="N19" s="237"/>
      <c r="O19" s="237"/>
      <c r="P19" s="243"/>
      <c r="Q19" s="243"/>
      <c r="R19" s="243"/>
      <c r="S19" s="215"/>
      <c r="T19" s="215"/>
      <c r="U19" s="215"/>
      <c r="V19" s="225"/>
      <c r="W19" s="225"/>
      <c r="X19" s="225"/>
      <c r="Y19" s="215"/>
      <c r="Z19" s="215"/>
      <c r="AA19" s="215"/>
      <c r="AB19" s="225"/>
      <c r="AC19" s="225"/>
      <c r="AD19" s="225"/>
      <c r="AE19" s="225"/>
      <c r="AF19" s="225"/>
      <c r="AG19" s="225"/>
      <c r="AH19" s="215"/>
      <c r="AI19" s="215"/>
      <c r="AJ19" s="215"/>
      <c r="AK19" s="215"/>
      <c r="AL19" s="215"/>
      <c r="AM19" s="215"/>
      <c r="AN19" s="225"/>
      <c r="AO19" s="225"/>
      <c r="AP19" s="22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140"/>
    </row>
    <row r="20" spans="1:76" ht="20" customHeight="1">
      <c r="A20" s="226" t="s">
        <v>156</v>
      </c>
      <c r="B20" s="215" t="s">
        <v>183</v>
      </c>
      <c r="C20" s="215"/>
      <c r="D20" s="215"/>
      <c r="E20" s="215"/>
      <c r="F20" s="228" t="s">
        <v>184</v>
      </c>
      <c r="G20" s="229"/>
      <c r="H20" s="229"/>
      <c r="I20" s="230"/>
      <c r="J20" s="228" t="s">
        <v>185</v>
      </c>
      <c r="K20" s="229"/>
      <c r="L20" s="230"/>
      <c r="M20" s="215" t="s">
        <v>186</v>
      </c>
      <c r="N20" s="225"/>
      <c r="O20" s="225"/>
      <c r="P20" s="237" t="s">
        <v>219</v>
      </c>
      <c r="Q20" s="238"/>
      <c r="R20" s="238"/>
      <c r="S20" s="215" t="s">
        <v>220</v>
      </c>
      <c r="T20" s="225"/>
      <c r="U20" s="225"/>
      <c r="V20" s="215" t="s">
        <v>187</v>
      </c>
      <c r="W20" s="225"/>
      <c r="X20" s="225"/>
      <c r="Y20" s="215" t="s">
        <v>221</v>
      </c>
      <c r="Z20" s="225"/>
      <c r="AA20" s="225"/>
      <c r="AB20" s="215" t="s">
        <v>188</v>
      </c>
      <c r="AC20" s="225"/>
      <c r="AD20" s="225"/>
      <c r="AE20" s="215" t="s">
        <v>189</v>
      </c>
      <c r="AF20" s="225"/>
      <c r="AG20" s="225"/>
      <c r="AH20" s="215" t="s">
        <v>190</v>
      </c>
      <c r="AI20" s="225"/>
      <c r="AJ20" s="225"/>
      <c r="AK20" s="215" t="s">
        <v>191</v>
      </c>
      <c r="AL20" s="225"/>
      <c r="AM20" s="225"/>
      <c r="AN20" s="215" t="s">
        <v>192</v>
      </c>
      <c r="AO20" s="225"/>
      <c r="AP20" s="225"/>
      <c r="AQ20" s="215" t="s">
        <v>193</v>
      </c>
      <c r="AR20" s="215"/>
      <c r="AS20" s="215"/>
      <c r="AT20" s="215" t="s">
        <v>194</v>
      </c>
      <c r="AU20" s="215"/>
      <c r="AV20" s="215"/>
      <c r="AW20" s="215" t="s">
        <v>195</v>
      </c>
      <c r="AX20" s="215"/>
      <c r="AY20" s="215"/>
      <c r="AZ20" s="215" t="s">
        <v>196</v>
      </c>
      <c r="BA20" s="215"/>
      <c r="BB20" s="215"/>
      <c r="BC20" s="215" t="s">
        <v>197</v>
      </c>
      <c r="BD20" s="215"/>
      <c r="BE20" s="215"/>
      <c r="BF20" s="215" t="s">
        <v>198</v>
      </c>
      <c r="BG20" s="215"/>
      <c r="BH20" s="215"/>
      <c r="BI20" s="215" t="s">
        <v>199</v>
      </c>
      <c r="BJ20" s="215"/>
      <c r="BK20" s="215"/>
      <c r="BL20" s="215" t="s">
        <v>157</v>
      </c>
      <c r="BM20" s="215"/>
      <c r="BN20" s="215"/>
      <c r="BO20" s="216"/>
      <c r="BP20" s="217"/>
      <c r="BQ20" s="217"/>
      <c r="BR20" s="217"/>
      <c r="BS20" s="217"/>
      <c r="BT20" s="217"/>
      <c r="BU20" s="217"/>
      <c r="BV20" s="217"/>
      <c r="BW20" s="218"/>
      <c r="BX20" s="140"/>
    </row>
    <row r="21" spans="1:76" ht="20" customHeight="1">
      <c r="A21" s="226"/>
      <c r="B21" s="215"/>
      <c r="C21" s="215"/>
      <c r="D21" s="215"/>
      <c r="E21" s="215"/>
      <c r="F21" s="231"/>
      <c r="G21" s="232"/>
      <c r="H21" s="232"/>
      <c r="I21" s="233"/>
      <c r="J21" s="231"/>
      <c r="K21" s="232"/>
      <c r="L21" s="233"/>
      <c r="M21" s="225"/>
      <c r="N21" s="225"/>
      <c r="O21" s="225"/>
      <c r="P21" s="238"/>
      <c r="Q21" s="238"/>
      <c r="R21" s="238"/>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9"/>
      <c r="BP21" s="220"/>
      <c r="BQ21" s="220"/>
      <c r="BR21" s="220"/>
      <c r="BS21" s="220"/>
      <c r="BT21" s="220"/>
      <c r="BU21" s="220"/>
      <c r="BV21" s="220"/>
      <c r="BW21" s="221"/>
      <c r="BX21" s="140"/>
    </row>
    <row r="22" spans="1:76" ht="20" customHeight="1">
      <c r="A22" s="226"/>
      <c r="B22" s="215"/>
      <c r="C22" s="215"/>
      <c r="D22" s="215"/>
      <c r="E22" s="215"/>
      <c r="F22" s="231"/>
      <c r="G22" s="232"/>
      <c r="H22" s="232"/>
      <c r="I22" s="233"/>
      <c r="J22" s="231"/>
      <c r="K22" s="232"/>
      <c r="L22" s="233"/>
      <c r="M22" s="225"/>
      <c r="N22" s="225"/>
      <c r="O22" s="225"/>
      <c r="P22" s="238"/>
      <c r="Q22" s="238"/>
      <c r="R22" s="238"/>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9"/>
      <c r="BP22" s="220"/>
      <c r="BQ22" s="220"/>
      <c r="BR22" s="220"/>
      <c r="BS22" s="220"/>
      <c r="BT22" s="220"/>
      <c r="BU22" s="220"/>
      <c r="BV22" s="220"/>
      <c r="BW22" s="221"/>
      <c r="BX22" s="140"/>
    </row>
    <row r="23" spans="1:76" ht="20" customHeight="1">
      <c r="A23" s="226"/>
      <c r="B23" s="215"/>
      <c r="C23" s="215"/>
      <c r="D23" s="215"/>
      <c r="E23" s="215"/>
      <c r="F23" s="231"/>
      <c r="G23" s="232"/>
      <c r="H23" s="232"/>
      <c r="I23" s="233"/>
      <c r="J23" s="231"/>
      <c r="K23" s="232"/>
      <c r="L23" s="233"/>
      <c r="M23" s="225"/>
      <c r="N23" s="225"/>
      <c r="O23" s="225"/>
      <c r="P23" s="238"/>
      <c r="Q23" s="238"/>
      <c r="R23" s="238"/>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9"/>
      <c r="BP23" s="220"/>
      <c r="BQ23" s="220"/>
      <c r="BR23" s="220"/>
      <c r="BS23" s="220"/>
      <c r="BT23" s="220"/>
      <c r="BU23" s="220"/>
      <c r="BV23" s="220"/>
      <c r="BW23" s="221"/>
      <c r="BX23" s="140"/>
    </row>
    <row r="24" spans="1:76" ht="20" customHeight="1">
      <c r="A24" s="226"/>
      <c r="B24" s="215"/>
      <c r="C24" s="215"/>
      <c r="D24" s="215"/>
      <c r="E24" s="215"/>
      <c r="F24" s="231"/>
      <c r="G24" s="232"/>
      <c r="H24" s="232"/>
      <c r="I24" s="233"/>
      <c r="J24" s="231"/>
      <c r="K24" s="232"/>
      <c r="L24" s="233"/>
      <c r="M24" s="225"/>
      <c r="N24" s="225"/>
      <c r="O24" s="225"/>
      <c r="P24" s="238"/>
      <c r="Q24" s="238"/>
      <c r="R24" s="238"/>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9"/>
      <c r="BP24" s="220"/>
      <c r="BQ24" s="220"/>
      <c r="BR24" s="220"/>
      <c r="BS24" s="220"/>
      <c r="BT24" s="220"/>
      <c r="BU24" s="220"/>
      <c r="BV24" s="220"/>
      <c r="BW24" s="221"/>
      <c r="BX24" s="140"/>
    </row>
    <row r="25" spans="1:76" ht="20" customHeight="1">
      <c r="A25" s="226"/>
      <c r="B25" s="215"/>
      <c r="C25" s="215"/>
      <c r="D25" s="215"/>
      <c r="E25" s="215"/>
      <c r="F25" s="231"/>
      <c r="G25" s="232"/>
      <c r="H25" s="232"/>
      <c r="I25" s="233"/>
      <c r="J25" s="231"/>
      <c r="K25" s="232"/>
      <c r="L25" s="233"/>
      <c r="M25" s="225"/>
      <c r="N25" s="225"/>
      <c r="O25" s="225"/>
      <c r="P25" s="238"/>
      <c r="Q25" s="238"/>
      <c r="R25" s="238"/>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9"/>
      <c r="BP25" s="220"/>
      <c r="BQ25" s="220"/>
      <c r="BR25" s="220"/>
      <c r="BS25" s="220"/>
      <c r="BT25" s="220"/>
      <c r="BU25" s="220"/>
      <c r="BV25" s="220"/>
      <c r="BW25" s="221"/>
      <c r="BX25" s="140"/>
    </row>
    <row r="26" spans="1:76" ht="20" customHeight="1">
      <c r="A26" s="226"/>
      <c r="B26" s="215"/>
      <c r="C26" s="215"/>
      <c r="D26" s="215"/>
      <c r="E26" s="215"/>
      <c r="F26" s="231"/>
      <c r="G26" s="232"/>
      <c r="H26" s="232"/>
      <c r="I26" s="233"/>
      <c r="J26" s="231"/>
      <c r="K26" s="232"/>
      <c r="L26" s="233"/>
      <c r="M26" s="225"/>
      <c r="N26" s="225"/>
      <c r="O26" s="225"/>
      <c r="P26" s="238"/>
      <c r="Q26" s="238"/>
      <c r="R26" s="238"/>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9"/>
      <c r="BP26" s="220"/>
      <c r="BQ26" s="220"/>
      <c r="BR26" s="220"/>
      <c r="BS26" s="220"/>
      <c r="BT26" s="220"/>
      <c r="BU26" s="220"/>
      <c r="BV26" s="220"/>
      <c r="BW26" s="221"/>
      <c r="BX26" s="140"/>
    </row>
    <row r="27" spans="1:76" ht="24.65" customHeight="1">
      <c r="A27" s="226"/>
      <c r="B27" s="215"/>
      <c r="C27" s="215"/>
      <c r="D27" s="215"/>
      <c r="E27" s="215"/>
      <c r="F27" s="231"/>
      <c r="G27" s="232"/>
      <c r="H27" s="232"/>
      <c r="I27" s="233"/>
      <c r="J27" s="231"/>
      <c r="K27" s="232"/>
      <c r="L27" s="233"/>
      <c r="M27" s="225"/>
      <c r="N27" s="225"/>
      <c r="O27" s="225"/>
      <c r="P27" s="238"/>
      <c r="Q27" s="238"/>
      <c r="R27" s="238"/>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9"/>
      <c r="BP27" s="220"/>
      <c r="BQ27" s="220"/>
      <c r="BR27" s="220"/>
      <c r="BS27" s="220"/>
      <c r="BT27" s="220"/>
      <c r="BU27" s="220"/>
      <c r="BV27" s="220"/>
      <c r="BW27" s="221"/>
      <c r="BX27" s="140"/>
    </row>
    <row r="28" spans="1:76" ht="20" customHeight="1">
      <c r="A28" s="226"/>
      <c r="B28" s="215"/>
      <c r="C28" s="215"/>
      <c r="D28" s="215"/>
      <c r="E28" s="215"/>
      <c r="F28" s="231"/>
      <c r="G28" s="232"/>
      <c r="H28" s="232"/>
      <c r="I28" s="233"/>
      <c r="J28" s="231"/>
      <c r="K28" s="232"/>
      <c r="L28" s="233"/>
      <c r="M28" s="225"/>
      <c r="N28" s="225"/>
      <c r="O28" s="225"/>
      <c r="P28" s="238"/>
      <c r="Q28" s="238"/>
      <c r="R28" s="238"/>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9"/>
      <c r="BP28" s="220"/>
      <c r="BQ28" s="220"/>
      <c r="BR28" s="220"/>
      <c r="BS28" s="220"/>
      <c r="BT28" s="220"/>
      <c r="BU28" s="220"/>
      <c r="BV28" s="220"/>
      <c r="BW28" s="221"/>
      <c r="BX28" s="140"/>
    </row>
    <row r="29" spans="1:76" ht="20" customHeight="1">
      <c r="A29" s="226"/>
      <c r="B29" s="215"/>
      <c r="C29" s="215"/>
      <c r="D29" s="215"/>
      <c r="E29" s="215"/>
      <c r="F29" s="231"/>
      <c r="G29" s="232"/>
      <c r="H29" s="232"/>
      <c r="I29" s="233"/>
      <c r="J29" s="231"/>
      <c r="K29" s="232"/>
      <c r="L29" s="233"/>
      <c r="M29" s="225"/>
      <c r="N29" s="225"/>
      <c r="O29" s="225"/>
      <c r="P29" s="238"/>
      <c r="Q29" s="238"/>
      <c r="R29" s="238"/>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9"/>
      <c r="BP29" s="220"/>
      <c r="BQ29" s="220"/>
      <c r="BR29" s="220"/>
      <c r="BS29" s="220"/>
      <c r="BT29" s="220"/>
      <c r="BU29" s="220"/>
      <c r="BV29" s="220"/>
      <c r="BW29" s="221"/>
      <c r="BX29" s="140"/>
    </row>
    <row r="30" spans="1:76" ht="20" customHeight="1">
      <c r="A30" s="226"/>
      <c r="B30" s="215"/>
      <c r="C30" s="215"/>
      <c r="D30" s="215"/>
      <c r="E30" s="215"/>
      <c r="F30" s="231"/>
      <c r="G30" s="232"/>
      <c r="H30" s="232"/>
      <c r="I30" s="233"/>
      <c r="J30" s="231"/>
      <c r="K30" s="232"/>
      <c r="L30" s="233"/>
      <c r="M30" s="225"/>
      <c r="N30" s="225"/>
      <c r="O30" s="225"/>
      <c r="P30" s="238"/>
      <c r="Q30" s="238"/>
      <c r="R30" s="238"/>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9"/>
      <c r="BP30" s="220"/>
      <c r="BQ30" s="220"/>
      <c r="BR30" s="220"/>
      <c r="BS30" s="220"/>
      <c r="BT30" s="220"/>
      <c r="BU30" s="220"/>
      <c r="BV30" s="220"/>
      <c r="BW30" s="221"/>
      <c r="BX30" s="140"/>
    </row>
    <row r="31" spans="1:76" ht="20" customHeight="1">
      <c r="A31" s="226"/>
      <c r="B31" s="215"/>
      <c r="C31" s="215"/>
      <c r="D31" s="215"/>
      <c r="E31" s="215"/>
      <c r="F31" s="231"/>
      <c r="G31" s="232"/>
      <c r="H31" s="232"/>
      <c r="I31" s="233"/>
      <c r="J31" s="231"/>
      <c r="K31" s="232"/>
      <c r="L31" s="233"/>
      <c r="M31" s="225"/>
      <c r="N31" s="225"/>
      <c r="O31" s="225"/>
      <c r="P31" s="238"/>
      <c r="Q31" s="238"/>
      <c r="R31" s="238"/>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9"/>
      <c r="BP31" s="220"/>
      <c r="BQ31" s="220"/>
      <c r="BR31" s="220"/>
      <c r="BS31" s="220"/>
      <c r="BT31" s="220"/>
      <c r="BU31" s="220"/>
      <c r="BV31" s="220"/>
      <c r="BW31" s="221"/>
      <c r="BX31" s="140"/>
    </row>
    <row r="32" spans="1:76" ht="20" customHeight="1">
      <c r="A32" s="226"/>
      <c r="B32" s="215"/>
      <c r="C32" s="215"/>
      <c r="D32" s="215"/>
      <c r="E32" s="215"/>
      <c r="F32" s="231"/>
      <c r="G32" s="232"/>
      <c r="H32" s="232"/>
      <c r="I32" s="233"/>
      <c r="J32" s="231"/>
      <c r="K32" s="232"/>
      <c r="L32" s="233"/>
      <c r="M32" s="225"/>
      <c r="N32" s="225"/>
      <c r="O32" s="225"/>
      <c r="P32" s="238"/>
      <c r="Q32" s="238"/>
      <c r="R32" s="238"/>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9"/>
      <c r="BP32" s="220"/>
      <c r="BQ32" s="220"/>
      <c r="BR32" s="220"/>
      <c r="BS32" s="220"/>
      <c r="BT32" s="220"/>
      <c r="BU32" s="220"/>
      <c r="BV32" s="220"/>
      <c r="BW32" s="221"/>
      <c r="BX32" s="140"/>
    </row>
    <row r="33" spans="1:76" ht="14.4" customHeight="1">
      <c r="A33" s="226"/>
      <c r="B33" s="215"/>
      <c r="C33" s="215"/>
      <c r="D33" s="215"/>
      <c r="E33" s="215"/>
      <c r="F33" s="231"/>
      <c r="G33" s="232"/>
      <c r="H33" s="232"/>
      <c r="I33" s="233"/>
      <c r="J33" s="231"/>
      <c r="K33" s="232"/>
      <c r="L33" s="233"/>
      <c r="M33" s="225"/>
      <c r="N33" s="225"/>
      <c r="O33" s="225"/>
      <c r="P33" s="238"/>
      <c r="Q33" s="238"/>
      <c r="R33" s="238"/>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9"/>
      <c r="BP33" s="220"/>
      <c r="BQ33" s="220"/>
      <c r="BR33" s="220"/>
      <c r="BS33" s="220"/>
      <c r="BT33" s="220"/>
      <c r="BU33" s="220"/>
      <c r="BV33" s="220"/>
      <c r="BW33" s="221"/>
      <c r="BX33" s="140"/>
    </row>
    <row r="34" spans="1:76" ht="23.4" customHeight="1">
      <c r="A34" s="226"/>
      <c r="B34" s="215"/>
      <c r="C34" s="215"/>
      <c r="D34" s="215"/>
      <c r="E34" s="215"/>
      <c r="F34" s="231"/>
      <c r="G34" s="232"/>
      <c r="H34" s="232"/>
      <c r="I34" s="233"/>
      <c r="J34" s="231"/>
      <c r="K34" s="232"/>
      <c r="L34" s="233"/>
      <c r="M34" s="225"/>
      <c r="N34" s="225"/>
      <c r="O34" s="225"/>
      <c r="P34" s="238"/>
      <c r="Q34" s="238"/>
      <c r="R34" s="238"/>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9"/>
      <c r="BP34" s="220"/>
      <c r="BQ34" s="220"/>
      <c r="BR34" s="220"/>
      <c r="BS34" s="220"/>
      <c r="BT34" s="220"/>
      <c r="BU34" s="220"/>
      <c r="BV34" s="220"/>
      <c r="BW34" s="221"/>
      <c r="BX34" s="140"/>
    </row>
    <row r="35" spans="1:76" ht="17.399999999999999" customHeight="1">
      <c r="A35" s="226"/>
      <c r="B35" s="215"/>
      <c r="C35" s="215"/>
      <c r="D35" s="215"/>
      <c r="E35" s="215"/>
      <c r="F35" s="231"/>
      <c r="G35" s="232"/>
      <c r="H35" s="232"/>
      <c r="I35" s="233"/>
      <c r="J35" s="231"/>
      <c r="K35" s="232"/>
      <c r="L35" s="233"/>
      <c r="M35" s="225"/>
      <c r="N35" s="225"/>
      <c r="O35" s="225"/>
      <c r="P35" s="238"/>
      <c r="Q35" s="238"/>
      <c r="R35" s="238"/>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9"/>
      <c r="BP35" s="220"/>
      <c r="BQ35" s="220"/>
      <c r="BR35" s="220"/>
      <c r="BS35" s="220"/>
      <c r="BT35" s="220"/>
      <c r="BU35" s="220"/>
      <c r="BV35" s="220"/>
      <c r="BW35" s="221"/>
      <c r="BX35" s="140"/>
    </row>
    <row r="36" spans="1:76" ht="28.75" customHeight="1">
      <c r="A36" s="226"/>
      <c r="B36" s="215"/>
      <c r="C36" s="215"/>
      <c r="D36" s="215"/>
      <c r="E36" s="215"/>
      <c r="F36" s="231"/>
      <c r="G36" s="232"/>
      <c r="H36" s="232"/>
      <c r="I36" s="233"/>
      <c r="J36" s="231"/>
      <c r="K36" s="232"/>
      <c r="L36" s="233"/>
      <c r="M36" s="225"/>
      <c r="N36" s="225"/>
      <c r="O36" s="225"/>
      <c r="P36" s="238"/>
      <c r="Q36" s="238"/>
      <c r="R36" s="238"/>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9"/>
      <c r="BP36" s="220"/>
      <c r="BQ36" s="220"/>
      <c r="BR36" s="220"/>
      <c r="BS36" s="220"/>
      <c r="BT36" s="220"/>
      <c r="BU36" s="220"/>
      <c r="BV36" s="220"/>
      <c r="BW36" s="221"/>
      <c r="BX36" s="140"/>
    </row>
    <row r="37" spans="1:76" ht="43.25" customHeight="1">
      <c r="A37" s="226"/>
      <c r="B37" s="215"/>
      <c r="C37" s="215"/>
      <c r="D37" s="215"/>
      <c r="E37" s="215"/>
      <c r="F37" s="231"/>
      <c r="G37" s="232"/>
      <c r="H37" s="232"/>
      <c r="I37" s="233"/>
      <c r="J37" s="231"/>
      <c r="K37" s="232"/>
      <c r="L37" s="233"/>
      <c r="M37" s="225"/>
      <c r="N37" s="225"/>
      <c r="O37" s="225"/>
      <c r="P37" s="238"/>
      <c r="Q37" s="238"/>
      <c r="R37" s="238"/>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9"/>
      <c r="BP37" s="220"/>
      <c r="BQ37" s="220"/>
      <c r="BR37" s="220"/>
      <c r="BS37" s="220"/>
      <c r="BT37" s="220"/>
      <c r="BU37" s="220"/>
      <c r="BV37" s="220"/>
      <c r="BW37" s="221"/>
      <c r="BX37" s="140"/>
    </row>
    <row r="38" spans="1:76" ht="28.25" customHeight="1">
      <c r="A38" s="226"/>
      <c r="B38" s="215"/>
      <c r="C38" s="215"/>
      <c r="D38" s="215"/>
      <c r="E38" s="215"/>
      <c r="F38" s="231"/>
      <c r="G38" s="232"/>
      <c r="H38" s="232"/>
      <c r="I38" s="233"/>
      <c r="J38" s="231"/>
      <c r="K38" s="232"/>
      <c r="L38" s="233"/>
      <c r="M38" s="225"/>
      <c r="N38" s="225"/>
      <c r="O38" s="225"/>
      <c r="P38" s="238"/>
      <c r="Q38" s="238"/>
      <c r="R38" s="238"/>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9"/>
      <c r="BP38" s="220"/>
      <c r="BQ38" s="220"/>
      <c r="BR38" s="220"/>
      <c r="BS38" s="220"/>
      <c r="BT38" s="220"/>
      <c r="BU38" s="220"/>
      <c r="BV38" s="220"/>
      <c r="BW38" s="221"/>
      <c r="BX38" s="140"/>
    </row>
    <row r="39" spans="1:76" ht="0.65" customHeight="1">
      <c r="A39" s="227"/>
      <c r="B39" s="215"/>
      <c r="C39" s="215"/>
      <c r="D39" s="215"/>
      <c r="E39" s="215"/>
      <c r="F39" s="234"/>
      <c r="G39" s="235"/>
      <c r="H39" s="235"/>
      <c r="I39" s="236"/>
      <c r="J39" s="234"/>
      <c r="K39" s="235"/>
      <c r="L39" s="236"/>
      <c r="M39" s="225"/>
      <c r="N39" s="225"/>
      <c r="O39" s="225"/>
      <c r="P39" s="238"/>
      <c r="Q39" s="238"/>
      <c r="R39" s="238"/>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22"/>
      <c r="BP39" s="223"/>
      <c r="BQ39" s="223"/>
      <c r="BR39" s="223"/>
      <c r="BS39" s="223"/>
      <c r="BT39" s="223"/>
      <c r="BU39" s="223"/>
      <c r="BV39" s="223"/>
      <c r="BW39" s="224"/>
      <c r="BX39" s="140"/>
    </row>
    <row r="40" spans="1:76">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row>
    <row r="41" spans="1:76">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row>
    <row r="42" spans="1:76">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row>
    <row r="43" spans="1:76">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row>
    <row r="44" spans="1:76">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row>
    <row r="45" spans="1:76">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row>
    <row r="46" spans="1:76">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row>
    <row r="47" spans="1:76">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row>
    <row r="48" spans="1:76">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row>
    <row r="49" spans="2:76">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row>
  </sheetData>
  <mergeCells count="92">
    <mergeCell ref="BS1:BW1"/>
    <mergeCell ref="B2:E2"/>
    <mergeCell ref="F2:I2"/>
    <mergeCell ref="J2:L2"/>
    <mergeCell ref="M2:O2"/>
    <mergeCell ref="P2:R2"/>
    <mergeCell ref="S2:U2"/>
    <mergeCell ref="V2:X2"/>
    <mergeCell ref="Y2:AA2"/>
    <mergeCell ref="AB2:AD2"/>
    <mergeCell ref="BL2:BN2"/>
    <mergeCell ref="AE2:AG2"/>
    <mergeCell ref="AH2:AJ2"/>
    <mergeCell ref="AK2:AM2"/>
    <mergeCell ref="AN2:AP2"/>
    <mergeCell ref="AQ2:AS2"/>
    <mergeCell ref="BO2:BW2"/>
    <mergeCell ref="A3:A10"/>
    <mergeCell ref="B3:E10"/>
    <mergeCell ref="F3:I10"/>
    <mergeCell ref="J3:L10"/>
    <mergeCell ref="M3:O10"/>
    <mergeCell ref="P3:R10"/>
    <mergeCell ref="S3:U10"/>
    <mergeCell ref="V3:X10"/>
    <mergeCell ref="Y3:AA10"/>
    <mergeCell ref="AW2:AY2"/>
    <mergeCell ref="AZ2:BB2"/>
    <mergeCell ref="BC2:BE2"/>
    <mergeCell ref="BF2:BH2"/>
    <mergeCell ref="BI2:BK2"/>
    <mergeCell ref="AB3:AD10"/>
    <mergeCell ref="AE3:AG10"/>
    <mergeCell ref="AH3:AJ10"/>
    <mergeCell ref="AK3:AM10"/>
    <mergeCell ref="AN3:AP10"/>
    <mergeCell ref="AT2:AV2"/>
    <mergeCell ref="AQ3:AS10"/>
    <mergeCell ref="BL3:BN10"/>
    <mergeCell ref="BO3:BW10"/>
    <mergeCell ref="A11:A19"/>
    <mergeCell ref="B11:E19"/>
    <mergeCell ref="F11:I19"/>
    <mergeCell ref="J11:L19"/>
    <mergeCell ref="M11:O19"/>
    <mergeCell ref="P11:R19"/>
    <mergeCell ref="S11:U19"/>
    <mergeCell ref="V11:X19"/>
    <mergeCell ref="AT3:AV10"/>
    <mergeCell ref="AW3:AY10"/>
    <mergeCell ref="AZ3:BB10"/>
    <mergeCell ref="BC3:BE10"/>
    <mergeCell ref="BF3:BH10"/>
    <mergeCell ref="BI3:BK10"/>
    <mergeCell ref="BF11:BH19"/>
    <mergeCell ref="Y11:AA19"/>
    <mergeCell ref="AB11:AD19"/>
    <mergeCell ref="AE11:AG19"/>
    <mergeCell ref="AH11:AJ19"/>
    <mergeCell ref="AK11:AM19"/>
    <mergeCell ref="AN11:AP19"/>
    <mergeCell ref="AK20:AM39"/>
    <mergeCell ref="BI11:BK19"/>
    <mergeCell ref="BL11:BN19"/>
    <mergeCell ref="BO11:BW19"/>
    <mergeCell ref="A20:A39"/>
    <mergeCell ref="B20:E39"/>
    <mergeCell ref="F20:I39"/>
    <mergeCell ref="J20:L39"/>
    <mergeCell ref="M20:O39"/>
    <mergeCell ref="P20:R39"/>
    <mergeCell ref="S20:U39"/>
    <mergeCell ref="AQ11:AS19"/>
    <mergeCell ref="AT11:AV19"/>
    <mergeCell ref="AW11:AY19"/>
    <mergeCell ref="AZ11:BB19"/>
    <mergeCell ref="BC11:BE19"/>
    <mergeCell ref="V20:X39"/>
    <mergeCell ref="Y20:AA39"/>
    <mergeCell ref="AB20:AD39"/>
    <mergeCell ref="AE20:AG39"/>
    <mergeCell ref="AH20:AJ39"/>
    <mergeCell ref="BF20:BH39"/>
    <mergeCell ref="BI20:BK39"/>
    <mergeCell ref="BL20:BN39"/>
    <mergeCell ref="BO20:BW39"/>
    <mergeCell ref="AN20:AP39"/>
    <mergeCell ref="AQ20:AS39"/>
    <mergeCell ref="AT20:AV39"/>
    <mergeCell ref="AW20:AY39"/>
    <mergeCell ref="AZ20:BB39"/>
    <mergeCell ref="BC20:BE39"/>
  </mergeCells>
  <phoneticPr fontId="4"/>
  <pageMargins left="0.62992125984251968" right="0.23622047244094491" top="0.74803149606299213" bottom="0.74803149606299213" header="0.31496062992125984" footer="0.31496062992125984"/>
  <pageSetup paperSize="8" scale="63" fitToHeight="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ファンドB使途報告書</vt:lpstr>
      <vt:lpstr>支出明細書</vt:lpstr>
      <vt:lpstr>2021版 証拠書類（注意点）Pass0000</vt:lpstr>
      <vt:lpstr>2021版 ファンドＢ対象経費基準一覧表</vt:lpstr>
      <vt:lpstr>'2021版 ファンドＢ対象経費基準一覧表'!Print_Area</vt:lpstr>
      <vt:lpstr>ファンドB使途報告書!Print_Area</vt:lpstr>
      <vt:lpstr>支出明細書!Print_Area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藤野 喜一</cp:lastModifiedBy>
  <cp:lastPrinted>2019-08-02T08:08:46Z</cp:lastPrinted>
  <dcterms:created xsi:type="dcterms:W3CDTF">2017-03-22T11:32:50Z</dcterms:created>
  <dcterms:modified xsi:type="dcterms:W3CDTF">2020-09-24T07:47:32Z</dcterms:modified>
</cp:coreProperties>
</file>