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共有ドライブ\A004_D-FUND\★D-fund資料\2022年度\02_a_申請／報告_様式\"/>
    </mc:Choice>
  </mc:AlternateContent>
  <xr:revisionPtr revIDLastSave="0" documentId="8_{79E13B4B-6FED-404A-B3E7-3D3E37EF5339}" xr6:coauthVersionLast="47" xr6:coauthVersionMax="47" xr10:uidLastSave="{00000000-0000-0000-0000-000000000000}"/>
  <bookViews>
    <workbookView xWindow="-108" yWindow="-108" windowWidth="23256" windowHeight="13896" activeTab="1" xr2:uid="{A5EBA587-DBED-49AC-A028-58BD5C68B118}"/>
  </bookViews>
  <sheets>
    <sheet name="ﾌｧﾝﾄﾞA収支報告書" sheetId="1" r:id="rId1"/>
    <sheet name="支出明細書" sheetId="2" r:id="rId2"/>
    <sheet name="活動報告書" sheetId="6" r:id="rId3"/>
    <sheet name="2022版 証拠書類（注意点）" sheetId="10" r:id="rId4"/>
    <sheet name="2022年度版 A対象経費基準一覧" sheetId="9" r:id="rId5"/>
  </sheets>
  <externalReferences>
    <externalReference r:id="rId6"/>
  </externalReferences>
  <definedNames>
    <definedName name="_xlnm.Print_Area" localSheetId="4">'2022年度版 A対象経費基準一覧'!$A$1:$BB$40</definedName>
    <definedName name="_xlnm.Print_Area" localSheetId="0">ﾌｧﾝﾄﾞA収支報告書!$A$1:$J$56</definedName>
    <definedName name="_xlnm.Print_Area" localSheetId="2">活動報告書!$A$1:$V$81</definedName>
    <definedName name="Z_C3470CC4_D0F0_4B7F_8446_B235CFA777F2_.wvu.Cols" localSheetId="1" hidden="1">支出明細書!$N:$N</definedName>
    <definedName name="Z_C3470CC4_D0F0_4B7F_8446_B235CFA777F2_.wvu.PrintArea" localSheetId="0" hidden="1">ﾌｧﾝﾄﾞA収支報告書!$A$1:$J$50</definedName>
    <definedName name="Z_C3470CC4_D0F0_4B7F_8446_B235CFA777F2_.wvu.PrintArea" localSheetId="1" hidden="1">支出明細書!$A$3:$J$66</definedName>
    <definedName name="勘定科目" localSheetId="3">[1]支出明細書!$N$3:$N$43</definedName>
    <definedName name="勘定科目">支出明細書!$N$4:$N$26</definedName>
    <definedName name="対象外経費">支出明細書!$P$4:$P$17</definedName>
    <definedName name="対象経費">支出明細書!$O$4:$O$12</definedName>
  </definedNames>
  <calcPr calcId="191029"/>
  <customWorkbookViews>
    <customWorkbookView name="user44 - 個人用ビュー" guid="{C3470CC4-D0F0-4B7F-8446-B235CFA777F2}" mergeInterval="0" personalView="1" maximized="1" xWindow="-8" yWindow="-8" windowWidth="1296" windowHeight="100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6" l="1"/>
  <c r="I59" i="2"/>
  <c r="D11" i="1"/>
  <c r="D10" i="1" l="1"/>
  <c r="L65" i="2" l="1"/>
  <c r="N24" i="6" l="1"/>
  <c r="G24" i="6"/>
  <c r="G29" i="6"/>
  <c r="G18" i="6" l="1"/>
  <c r="G15" i="6"/>
  <c r="T26" i="2" l="1"/>
  <c r="T25" i="2"/>
  <c r="T24" i="2"/>
  <c r="T23" i="2"/>
  <c r="T22" i="2"/>
  <c r="T21" i="2"/>
  <c r="T20" i="2"/>
  <c r="T19" i="2"/>
  <c r="T18" i="2"/>
  <c r="T17" i="2"/>
  <c r="T16" i="2"/>
  <c r="T15" i="2"/>
  <c r="T14" i="2"/>
  <c r="T13" i="2"/>
  <c r="T12" i="2"/>
  <c r="T11" i="2"/>
  <c r="T10" i="2"/>
  <c r="T9" i="2"/>
  <c r="T8" i="2"/>
  <c r="T7" i="2"/>
  <c r="T6" i="2"/>
  <c r="T5" i="2"/>
  <c r="T4" i="2"/>
  <c r="H65" i="2"/>
  <c r="L66" i="2" s="1"/>
  <c r="E18" i="1" l="1"/>
  <c r="I5" i="2" l="1"/>
  <c r="I6" i="2"/>
  <c r="I7" i="2"/>
  <c r="I8" i="2"/>
  <c r="I9" i="2"/>
  <c r="I10" i="2"/>
  <c r="U9" i="2" s="1"/>
  <c r="I11" i="2"/>
  <c r="U10" i="2" s="1"/>
  <c r="I12" i="2"/>
  <c r="U11" i="2" s="1"/>
  <c r="I13" i="2"/>
  <c r="U12" i="2" s="1"/>
  <c r="I14" i="2"/>
  <c r="I15" i="2"/>
  <c r="I16" i="2"/>
  <c r="U15" i="2" s="1"/>
  <c r="I17" i="2"/>
  <c r="U16" i="2" s="1"/>
  <c r="I18" i="2"/>
  <c r="U17" i="2" s="1"/>
  <c r="I19" i="2"/>
  <c r="U18" i="2" s="1"/>
  <c r="I20" i="2"/>
  <c r="U19" i="2" s="1"/>
  <c r="I21" i="2"/>
  <c r="I22" i="2"/>
  <c r="U21" i="2" s="1"/>
  <c r="I23" i="2"/>
  <c r="U22" i="2" s="1"/>
  <c r="I24" i="2"/>
  <c r="U23" i="2" s="1"/>
  <c r="I25" i="2"/>
  <c r="U24" i="2" s="1"/>
  <c r="I26" i="2"/>
  <c r="U25" i="2" s="1"/>
  <c r="I27" i="2"/>
  <c r="U26" i="2" s="1"/>
  <c r="I28" i="2"/>
  <c r="I29" i="2"/>
  <c r="U4" i="2" l="1"/>
  <c r="U20" i="2"/>
  <c r="U14" i="2"/>
  <c r="U13" i="2"/>
  <c r="U6" i="2"/>
  <c r="U5" i="2"/>
  <c r="U7" i="2"/>
  <c r="U8" i="2"/>
  <c r="J6" i="2"/>
  <c r="J7" i="2"/>
  <c r="J8" i="2"/>
  <c r="J9" i="2"/>
  <c r="J10" i="2"/>
  <c r="V9" i="2" s="1"/>
  <c r="J11" i="2"/>
  <c r="V10" i="2" s="1"/>
  <c r="J12" i="2"/>
  <c r="V11" i="2" s="1"/>
  <c r="J13" i="2"/>
  <c r="V12" i="2" s="1"/>
  <c r="J14" i="2"/>
  <c r="J15" i="2"/>
  <c r="J16" i="2"/>
  <c r="V15" i="2" s="1"/>
  <c r="J17" i="2"/>
  <c r="V16" i="2" s="1"/>
  <c r="J18" i="2"/>
  <c r="V17" i="2" s="1"/>
  <c r="J19" i="2"/>
  <c r="V18" i="2" s="1"/>
  <c r="J20" i="2"/>
  <c r="V19" i="2" s="1"/>
  <c r="J21" i="2"/>
  <c r="J22" i="2"/>
  <c r="V21" i="2" s="1"/>
  <c r="J23" i="2"/>
  <c r="V22" i="2" s="1"/>
  <c r="J24" i="2"/>
  <c r="V23" i="2" s="1"/>
  <c r="J25" i="2"/>
  <c r="V24" i="2" s="1"/>
  <c r="J26" i="2"/>
  <c r="V25" i="2" s="1"/>
  <c r="J27" i="2"/>
  <c r="V26" i="2" s="1"/>
  <c r="J28"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J59" i="2"/>
  <c r="I60" i="2"/>
  <c r="J60" i="2"/>
  <c r="I61" i="2"/>
  <c r="J61" i="2"/>
  <c r="I62" i="2"/>
  <c r="J62" i="2"/>
  <c r="I63" i="2"/>
  <c r="J63" i="2"/>
  <c r="I64" i="2"/>
  <c r="J64" i="2"/>
  <c r="J5" i="2"/>
  <c r="V4" i="2" s="1"/>
  <c r="V20" i="2" l="1"/>
  <c r="V14" i="2"/>
  <c r="V13" i="2"/>
  <c r="S24" i="1" s="1"/>
  <c r="G38" i="1" s="1"/>
  <c r="V6" i="2"/>
  <c r="V5" i="2"/>
  <c r="S19" i="1" s="1"/>
  <c r="G33" i="1" s="1"/>
  <c r="V7" i="2"/>
  <c r="S20" i="1" s="1"/>
  <c r="G34" i="1" s="1"/>
  <c r="V8" i="2"/>
  <c r="S22" i="1"/>
  <c r="G36" i="1" s="1"/>
  <c r="R31" i="1"/>
  <c r="F45" i="1" s="1"/>
  <c r="S21" i="1"/>
  <c r="G35" i="1" s="1"/>
  <c r="S23" i="1"/>
  <c r="G37" i="1" s="1"/>
  <c r="S26" i="1"/>
  <c r="G40" i="1" s="1"/>
  <c r="S27" i="1"/>
  <c r="G41" i="1" s="1"/>
  <c r="S28" i="1"/>
  <c r="G42" i="1" s="1"/>
  <c r="S31" i="1"/>
  <c r="G45" i="1" s="1"/>
  <c r="S32" i="1"/>
  <c r="G46" i="1" s="1"/>
  <c r="R20" i="1"/>
  <c r="R21" i="1"/>
  <c r="F35" i="1" s="1"/>
  <c r="R22" i="1"/>
  <c r="R25" i="1"/>
  <c r="R27" i="1"/>
  <c r="F41" i="1" s="1"/>
  <c r="R32" i="1"/>
  <c r="F34" i="1" l="1"/>
  <c r="F39" i="1"/>
  <c r="F36" i="1"/>
  <c r="S30" i="1"/>
  <c r="G44" i="1" s="1"/>
  <c r="S29" i="1"/>
  <c r="G43" i="1" s="1"/>
  <c r="S25" i="1"/>
  <c r="G39" i="1" s="1"/>
  <c r="R30" i="1"/>
  <c r="R29" i="1"/>
  <c r="R28" i="1"/>
  <c r="R26" i="1"/>
  <c r="R24" i="1"/>
  <c r="R23" i="1"/>
  <c r="Q22" i="1"/>
  <c r="E36" i="1" s="1"/>
  <c r="Q24" i="1"/>
  <c r="E38" i="1" s="1"/>
  <c r="Q26" i="1"/>
  <c r="E40" i="1" s="1"/>
  <c r="Q28" i="1"/>
  <c r="E42" i="1" s="1"/>
  <c r="Q31" i="1"/>
  <c r="E45" i="1" s="1"/>
  <c r="Q32" i="1"/>
  <c r="E46" i="1" s="1"/>
  <c r="Q19" i="1"/>
  <c r="E33" i="1" s="1"/>
  <c r="V27" i="2"/>
  <c r="I65" i="2"/>
  <c r="J65" i="2"/>
  <c r="Z10" i="1" l="1"/>
  <c r="Z13" i="1"/>
  <c r="F43" i="1"/>
  <c r="F44" i="1"/>
  <c r="Q27" i="1"/>
  <c r="E41" i="1" s="1"/>
  <c r="Q21" i="1"/>
  <c r="E35" i="1" s="1"/>
  <c r="Q30" i="1"/>
  <c r="E44" i="1" s="1"/>
  <c r="Q29" i="1"/>
  <c r="E43" i="1" s="1"/>
  <c r="Q25" i="1"/>
  <c r="E39" i="1" s="1"/>
  <c r="Q23" i="1"/>
  <c r="E37" i="1" l="1"/>
  <c r="U27" i="2"/>
  <c r="R19" i="1"/>
  <c r="F33" i="1" s="1"/>
  <c r="F47" i="1" s="1"/>
  <c r="Z27" i="1" l="1"/>
  <c r="Z19" i="1"/>
  <c r="Z30" i="1"/>
  <c r="Z24" i="1"/>
  <c r="Z16" i="1"/>
  <c r="Z7" i="1"/>
  <c r="Z23" i="1"/>
  <c r="Z15" i="1"/>
  <c r="Z6" i="1"/>
  <c r="Z21" i="1"/>
  <c r="Z12" i="1"/>
  <c r="Z5" i="1"/>
  <c r="Z29" i="1"/>
  <c r="Z22" i="1"/>
  <c r="Z4" i="1"/>
  <c r="Z28" i="1"/>
  <c r="Z20" i="1"/>
  <c r="Z3" i="1"/>
  <c r="Z26" i="1"/>
  <c r="Z18" i="1"/>
  <c r="Z31" i="1"/>
  <c r="Z25" i="1"/>
  <c r="Z17" i="1"/>
  <c r="Z8" i="1"/>
  <c r="F51" i="1"/>
  <c r="S33" i="1"/>
  <c r="D29" i="1"/>
  <c r="E29" i="1"/>
  <c r="D47" i="1" l="1"/>
  <c r="R33" i="1" l="1"/>
  <c r="Q20" i="1" l="1"/>
  <c r="E34" i="1" s="1"/>
  <c r="E47" i="1" s="1"/>
  <c r="Z9" i="1" l="1"/>
  <c r="Z14" i="1"/>
  <c r="Z11" i="1"/>
  <c r="E49" i="1"/>
  <c r="T27" i="2"/>
  <c r="G47" i="1" l="1"/>
  <c r="Q33" i="1"/>
  <c r="H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永和 総合事務所</author>
  </authors>
  <commentList>
    <comment ref="V2" authorId="0" shapeId="0" xr:uid="{B7841F1C-0A1A-4FC4-A2A7-21F00019A5BA}">
      <text>
        <r>
          <rPr>
            <b/>
            <sz val="9"/>
            <color indexed="81"/>
            <rFont val="MS P ゴシック"/>
            <family val="3"/>
            <charset val="128"/>
          </rPr>
          <t>藤野(08/25)
VLOOKUPは結合したセルを表示する事が出来ないため、表示するための列</t>
        </r>
      </text>
    </comment>
    <comment ref="D12" authorId="0" shapeId="0" xr:uid="{77FD38B7-EB2E-48E0-9C9D-5B10FC3F54B2}">
      <text>
        <r>
          <rPr>
            <b/>
            <sz val="9"/>
            <color indexed="81"/>
            <rFont val="MS P ゴシック"/>
            <family val="3"/>
            <charset val="128"/>
          </rPr>
          <t>【事業名・実施期間・実施場所】欄
太い枠の中に、事業名（略称にせず）や事業の日にち、会場名をご記ください。</t>
        </r>
      </text>
    </comment>
    <comment ref="F17" authorId="0" shapeId="0" xr:uid="{1CB3141E-D5E8-4F74-AA61-A96DEB1279C2}">
      <text>
        <r>
          <rPr>
            <b/>
            <sz val="9"/>
            <color indexed="81"/>
            <rFont val="MS P ゴシック"/>
            <family val="3"/>
            <charset val="128"/>
          </rPr>
          <t>【予算・決算・摘要（内訳）／備考】欄
太い枠の中に、金額や内訳などご記入ください。</t>
        </r>
      </text>
    </comment>
    <comment ref="E18" authorId="1" shapeId="0" xr:uid="{00000000-0006-0000-0000-000001000000}">
      <text>
        <r>
          <rPr>
            <b/>
            <sz val="9"/>
            <color indexed="81"/>
            <rFont val="MS P ゴシック"/>
            <family val="3"/>
            <charset val="128"/>
          </rPr>
          <t>【収入】
1.D-fund収入欄は『交付金申請額』欄に記入した申請金額が、自動転記されます。</t>
        </r>
      </text>
    </comment>
    <comment ref="F32" authorId="0" shapeId="0" xr:uid="{AF75BF4A-E920-4CE8-BD0E-5FACA83A0028}">
      <text>
        <r>
          <rPr>
            <b/>
            <sz val="9"/>
            <color indexed="81"/>
            <rFont val="MS P ゴシック"/>
            <family val="3"/>
            <charset val="128"/>
          </rPr>
          <t>【決算・対象経費・対象外経費の項目】
計算式が設定しています支出明細書に入力した金額が自動表示されます。
【予算欄】
作成した収支予算書の予算金額を入力してください。</t>
        </r>
      </text>
    </comment>
    <comment ref="H32" authorId="0" shapeId="0" xr:uid="{3F21B566-6CFC-4FC4-B036-9088EDEC81A8}">
      <text>
        <r>
          <rPr>
            <b/>
            <sz val="9"/>
            <color indexed="81"/>
            <rFont val="MS P ゴシック"/>
            <family val="3"/>
            <charset val="128"/>
          </rPr>
          <t xml:space="preserve">【摘要（内訳）／備考】欄
経費の摘要（内訳）／備考は、「支出明細書」に詳細情報を記入している場合、記入は必要ありません。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G4" authorId="0" shapeId="0" xr:uid="{824060B4-F2A2-40DA-B2EF-2A1E15111F66}">
      <text>
        <r>
          <rPr>
            <b/>
            <sz val="9"/>
            <color indexed="81"/>
            <rFont val="MS P ゴシック"/>
            <family val="3"/>
            <charset val="128"/>
          </rPr>
          <t>経費の内容、内訳（品名・単価・数量）や明細等を「内容」の欄に記入してください。
詳細情報の記入がある場合、「収支報告書」の摘要（内訳）／備考欄の入力は必要ありません。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A15" authorId="0" shapeId="0" xr:uid="{2234377D-3328-414E-A7AE-845A7E81EF52}">
      <text>
        <r>
          <rPr>
            <b/>
            <sz val="10"/>
            <color indexed="81"/>
            <rFont val="MS P ゴシック"/>
            <family val="3"/>
            <charset val="128"/>
          </rPr>
          <t>以下の5項目は、ﾌｧﾝﾄﾞA収支報告書に記入すると自動で表示されます</t>
        </r>
        <r>
          <rPr>
            <b/>
            <sz val="9"/>
            <color indexed="81"/>
            <rFont val="MS P ゴシック"/>
            <family val="3"/>
            <charset val="128"/>
          </rPr>
          <t xml:space="preserve">
①中区分
②小区分
③事業名
④実施期間（日付）
⑤実施場所</t>
        </r>
      </text>
    </comment>
    <comment ref="G48" authorId="0" shapeId="0" xr:uid="{DF45E554-C84F-4C20-8712-67B8071A6C0D}">
      <text>
        <r>
          <rPr>
            <b/>
            <sz val="9"/>
            <color indexed="81"/>
            <rFont val="MS P ゴシック"/>
            <family val="3"/>
            <charset val="128"/>
          </rPr>
          <t>審判派遣事業の活動の内容を記入する場合、</t>
        </r>
        <r>
          <rPr>
            <b/>
            <sz val="9"/>
            <color indexed="10"/>
            <rFont val="MS P ゴシック"/>
            <family val="3"/>
            <charset val="128"/>
          </rPr>
          <t>派遣活動の日程や会場までの移動経路、宿泊日数など、派遣活動の詳細が分かるように記入してください。</t>
        </r>
        <r>
          <rPr>
            <b/>
            <sz val="9"/>
            <color indexed="81"/>
            <rFont val="MS P ゴシック"/>
            <family val="3"/>
            <charset val="128"/>
          </rPr>
          <t xml:space="preserve">
※記入欄が足りない場合は、別紙に記入してください。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<sst xmlns="http://schemas.openxmlformats.org/spreadsheetml/2006/main" count="351" uniqueCount="255">
  <si>
    <t>合　　計</t>
  </si>
  <si>
    <t>11.支払手数料</t>
    <rPh sb="3" eb="5">
      <t>シハライ</t>
    </rPh>
    <rPh sb="5" eb="8">
      <t>テスウリョウ</t>
    </rPh>
    <phoneticPr fontId="6"/>
  </si>
  <si>
    <t>3.通信運搬費</t>
    <rPh sb="2" eb="4">
      <t>ツウシン</t>
    </rPh>
    <rPh sb="4" eb="6">
      <t>ウンパン</t>
    </rPh>
    <rPh sb="6" eb="7">
      <t>ヒ</t>
    </rPh>
    <phoneticPr fontId="6"/>
  </si>
  <si>
    <t>2.旅費交通費</t>
    <rPh sb="4" eb="7">
      <t>コウツウヒ</t>
    </rPh>
    <phoneticPr fontId="6"/>
  </si>
  <si>
    <t>1.会議費</t>
    <rPh sb="2" eb="5">
      <t>カイギヒ</t>
    </rPh>
    <phoneticPr fontId="6"/>
  </si>
  <si>
    <t>項目</t>
  </si>
  <si>
    <t>科目</t>
    <rPh sb="0" eb="2">
      <t>カモク</t>
    </rPh>
    <phoneticPr fontId="6"/>
  </si>
  <si>
    <t>（単位：円）</t>
    <rPh sb="1" eb="3">
      <t>タンイ</t>
    </rPh>
    <rPh sb="4" eb="5">
      <t>エン</t>
    </rPh>
    <phoneticPr fontId="6"/>
  </si>
  <si>
    <t>摘要（内訳）／備考</t>
  </si>
  <si>
    <t>[収入]</t>
  </si>
  <si>
    <t>対象額</t>
    <rPh sb="0" eb="2">
      <t>タイショウ</t>
    </rPh>
    <rPh sb="2" eb="3">
      <t>ガク</t>
    </rPh>
    <phoneticPr fontId="6"/>
  </si>
  <si>
    <t>対象外合計</t>
    <rPh sb="0" eb="3">
      <t>タイショウガイ</t>
    </rPh>
    <rPh sb="3" eb="5">
      <t>ゴウケイ</t>
    </rPh>
    <phoneticPr fontId="6"/>
  </si>
  <si>
    <t>支出合計</t>
    <rPh sb="0" eb="2">
      <t>シシュツ</t>
    </rPh>
    <rPh sb="2" eb="4">
      <t>ゴウケイ</t>
    </rPh>
    <phoneticPr fontId="6"/>
  </si>
  <si>
    <t>合計</t>
    <rPh sb="0" eb="2">
      <t>ゴウケイ</t>
    </rPh>
    <phoneticPr fontId="3"/>
  </si>
  <si>
    <t>雑費</t>
    <rPh sb="0" eb="2">
      <t>ザッピ</t>
    </rPh>
    <phoneticPr fontId="3"/>
  </si>
  <si>
    <t>支払手数料</t>
    <rPh sb="0" eb="2">
      <t>シハライ</t>
    </rPh>
    <rPh sb="2" eb="5">
      <t>テスウリョウ</t>
    </rPh>
    <phoneticPr fontId="3"/>
  </si>
  <si>
    <t>保険料</t>
    <rPh sb="0" eb="3">
      <t>ホケンリョウ</t>
    </rPh>
    <phoneticPr fontId="3"/>
  </si>
  <si>
    <t>諸謝金</t>
    <rPh sb="0" eb="3">
      <t>ショシャキン</t>
    </rPh>
    <phoneticPr fontId="3"/>
  </si>
  <si>
    <t>広告宣伝費</t>
    <rPh sb="0" eb="2">
      <t>コウコク</t>
    </rPh>
    <rPh sb="2" eb="5">
      <t>センデンヒ</t>
    </rPh>
    <phoneticPr fontId="3"/>
  </si>
  <si>
    <t>賃借料</t>
    <rPh sb="0" eb="3">
      <t>チンシャクリョウ</t>
    </rPh>
    <phoneticPr fontId="3"/>
  </si>
  <si>
    <t>印刷製本費</t>
    <rPh sb="0" eb="2">
      <t>インサツ</t>
    </rPh>
    <rPh sb="2" eb="4">
      <t>セイホン</t>
    </rPh>
    <rPh sb="4" eb="5">
      <t>ヒ</t>
    </rPh>
    <phoneticPr fontId="3"/>
  </si>
  <si>
    <t>通信運搬費</t>
    <rPh sb="0" eb="2">
      <t>ツウシン</t>
    </rPh>
    <rPh sb="2" eb="4">
      <t>ウンパン</t>
    </rPh>
    <rPh sb="4" eb="5">
      <t>ヒ</t>
    </rPh>
    <phoneticPr fontId="3"/>
  </si>
  <si>
    <t>旅費交通費</t>
    <rPh sb="0" eb="2">
      <t>リョヒ</t>
    </rPh>
    <rPh sb="2" eb="5">
      <t>コウツウヒ</t>
    </rPh>
    <phoneticPr fontId="3"/>
  </si>
  <si>
    <t>会議費</t>
    <rPh sb="0" eb="3">
      <t>カイギヒ</t>
    </rPh>
    <phoneticPr fontId="3"/>
  </si>
  <si>
    <t>対象外金額</t>
    <rPh sb="0" eb="3">
      <t>タイショウガイ</t>
    </rPh>
    <rPh sb="3" eb="5">
      <t>キンガク</t>
    </rPh>
    <phoneticPr fontId="6"/>
  </si>
  <si>
    <t>対象外項目</t>
    <rPh sb="0" eb="3">
      <t>タイショウガイ</t>
    </rPh>
    <rPh sb="3" eb="5">
      <t>コウモク</t>
    </rPh>
    <phoneticPr fontId="6"/>
  </si>
  <si>
    <t>領収書No.</t>
    <rPh sb="0" eb="3">
      <t>リョウシュウショ</t>
    </rPh>
    <phoneticPr fontId="6"/>
  </si>
  <si>
    <t>支出金額</t>
    <rPh sb="0" eb="2">
      <t>シシュツ</t>
    </rPh>
    <rPh sb="2" eb="4">
      <t>キンガク</t>
    </rPh>
    <phoneticPr fontId="6"/>
  </si>
  <si>
    <t>内容</t>
    <rPh sb="0" eb="2">
      <t>ナイヨウ</t>
    </rPh>
    <phoneticPr fontId="6"/>
  </si>
  <si>
    <t>支払先</t>
    <rPh sb="0" eb="2">
      <t>シハライ</t>
    </rPh>
    <rPh sb="2" eb="3">
      <t>サキ</t>
    </rPh>
    <phoneticPr fontId="6"/>
  </si>
  <si>
    <t>勘定科目別集計</t>
    <rPh sb="0" eb="2">
      <t>カンジョウ</t>
    </rPh>
    <rPh sb="2" eb="4">
      <t>カモク</t>
    </rPh>
    <rPh sb="4" eb="5">
      <t>ベツ</t>
    </rPh>
    <rPh sb="5" eb="7">
      <t>シュウケイ</t>
    </rPh>
    <phoneticPr fontId="3"/>
  </si>
  <si>
    <t>JBA使用欄</t>
    <rPh sb="3" eb="5">
      <t>シヨウ</t>
    </rPh>
    <rPh sb="5" eb="6">
      <t>ラン</t>
    </rPh>
    <phoneticPr fontId="6"/>
  </si>
  <si>
    <t>支出明細書</t>
    <rPh sb="0" eb="2">
      <t>シシュツ</t>
    </rPh>
    <rPh sb="2" eb="4">
      <t>メイサイ</t>
    </rPh>
    <rPh sb="4" eb="5">
      <t>ショ</t>
    </rPh>
    <phoneticPr fontId="6"/>
  </si>
  <si>
    <t>[支出]</t>
  </si>
  <si>
    <t>月</t>
    <rPh sb="0" eb="1">
      <t>ガツ</t>
    </rPh>
    <phoneticPr fontId="6"/>
  </si>
  <si>
    <t>日</t>
    <rPh sb="0" eb="1">
      <t>ヒ</t>
    </rPh>
    <phoneticPr fontId="6"/>
  </si>
  <si>
    <t>都道府県協会名</t>
    <rPh sb="0" eb="4">
      <t>トドウフケン</t>
    </rPh>
    <rPh sb="4" eb="6">
      <t>キョウカイ</t>
    </rPh>
    <rPh sb="6" eb="7">
      <t>メイ</t>
    </rPh>
    <phoneticPr fontId="6"/>
  </si>
  <si>
    <t>部門／団体名</t>
    <rPh sb="0" eb="2">
      <t>ブモン</t>
    </rPh>
    <rPh sb="3" eb="5">
      <t>ダンタイ</t>
    </rPh>
    <rPh sb="5" eb="6">
      <t>メイ</t>
    </rPh>
    <phoneticPr fontId="6"/>
  </si>
  <si>
    <t>担当者役職・氏名</t>
    <rPh sb="3" eb="5">
      <t>ヤクショク</t>
    </rPh>
    <rPh sb="6" eb="8">
      <t>シメイ</t>
    </rPh>
    <phoneticPr fontId="6"/>
  </si>
  <si>
    <t>中　区　分</t>
    <rPh sb="0" eb="1">
      <t>チュウ</t>
    </rPh>
    <rPh sb="2" eb="3">
      <t>ク</t>
    </rPh>
    <rPh sb="4" eb="5">
      <t>ブン</t>
    </rPh>
    <phoneticPr fontId="6"/>
  </si>
  <si>
    <t>小　区　分</t>
    <rPh sb="0" eb="1">
      <t>ショウ</t>
    </rPh>
    <rPh sb="2" eb="3">
      <t>ク</t>
    </rPh>
    <rPh sb="4" eb="5">
      <t>ブン</t>
    </rPh>
    <phoneticPr fontId="6"/>
  </si>
  <si>
    <t>備考</t>
    <rPh sb="0" eb="2">
      <t>ビコウ</t>
    </rPh>
    <phoneticPr fontId="6"/>
  </si>
  <si>
    <t>実施場所</t>
    <rPh sb="0" eb="2">
      <t>ジッシ</t>
    </rPh>
    <rPh sb="2" eb="4">
      <t>バショ</t>
    </rPh>
    <phoneticPr fontId="6"/>
  </si>
  <si>
    <t>日間）</t>
    <rPh sb="0" eb="2">
      <t>ニチカン</t>
    </rPh>
    <phoneticPr fontId="6"/>
  </si>
  <si>
    <t>実施期間</t>
    <rPh sb="0" eb="2">
      <t>ジッシ</t>
    </rPh>
    <rPh sb="2" eb="4">
      <t>キカン</t>
    </rPh>
    <phoneticPr fontId="6"/>
  </si>
  <si>
    <t>担当者役職・氏名</t>
    <rPh sb="0" eb="2">
      <t>タントウ</t>
    </rPh>
    <rPh sb="2" eb="3">
      <t>シャ</t>
    </rPh>
    <rPh sb="3" eb="5">
      <t>ヤクショク</t>
    </rPh>
    <rPh sb="6" eb="8">
      <t>シメイ</t>
    </rPh>
    <phoneticPr fontId="6"/>
  </si>
  <si>
    <t>活動報告書</t>
    <rPh sb="0" eb="2">
      <t>カツドウ</t>
    </rPh>
    <rPh sb="2" eb="4">
      <t>ホウコク</t>
    </rPh>
    <rPh sb="4" eb="5">
      <t>ショ</t>
    </rPh>
    <phoneticPr fontId="6"/>
  </si>
  <si>
    <t>対象経費</t>
    <rPh sb="0" eb="2">
      <t>タイショウ</t>
    </rPh>
    <rPh sb="2" eb="4">
      <t>ケイヒ</t>
    </rPh>
    <phoneticPr fontId="6"/>
  </si>
  <si>
    <t>予算</t>
    <rPh sb="0" eb="2">
      <t>ヨサン</t>
    </rPh>
    <phoneticPr fontId="3"/>
  </si>
  <si>
    <t>対象経費</t>
    <rPh sb="0" eb="2">
      <t>タイショウ</t>
    </rPh>
    <rPh sb="2" eb="4">
      <t>ケイヒ</t>
    </rPh>
    <phoneticPr fontId="3"/>
  </si>
  <si>
    <t>対象外経費</t>
    <rPh sb="0" eb="3">
      <t>タイショウガイ</t>
    </rPh>
    <rPh sb="3" eb="5">
      <t>ケイヒ</t>
    </rPh>
    <phoneticPr fontId="3"/>
  </si>
  <si>
    <t>2.協賛金</t>
    <rPh sb="2" eb="5">
      <t>キョウサンキン</t>
    </rPh>
    <phoneticPr fontId="6"/>
  </si>
  <si>
    <t>3.広告料</t>
    <rPh sb="2" eb="5">
      <t>コウコクリョウ</t>
    </rPh>
    <phoneticPr fontId="6"/>
  </si>
  <si>
    <t>4.放映料</t>
    <rPh sb="2" eb="4">
      <t>ホウエイ</t>
    </rPh>
    <rPh sb="4" eb="5">
      <t>リョウ</t>
    </rPh>
    <phoneticPr fontId="6"/>
  </si>
  <si>
    <t>5.入場料</t>
    <rPh sb="2" eb="5">
      <t>ニュウジョウリョウ</t>
    </rPh>
    <phoneticPr fontId="6"/>
  </si>
  <si>
    <t>6.プログラム売上代</t>
    <rPh sb="7" eb="9">
      <t>ウリアゲ</t>
    </rPh>
    <rPh sb="9" eb="10">
      <t>ダイ</t>
    </rPh>
    <phoneticPr fontId="6"/>
  </si>
  <si>
    <t>7.参加料</t>
    <rPh sb="2" eb="5">
      <t>サンカリョウ</t>
    </rPh>
    <phoneticPr fontId="6"/>
  </si>
  <si>
    <t>8.記念品等売上</t>
    <rPh sb="2" eb="5">
      <t>キネンヒン</t>
    </rPh>
    <rPh sb="5" eb="6">
      <t>トウ</t>
    </rPh>
    <rPh sb="6" eb="8">
      <t>ウリアゲ</t>
    </rPh>
    <phoneticPr fontId="6"/>
  </si>
  <si>
    <t>9.補助金</t>
    <rPh sb="2" eb="5">
      <t>ホジョキン</t>
    </rPh>
    <phoneticPr fontId="6"/>
  </si>
  <si>
    <t>10.講習会受講料</t>
    <rPh sb="3" eb="6">
      <t>コウシュウカイ</t>
    </rPh>
    <rPh sb="6" eb="8">
      <t>ジュコウ</t>
    </rPh>
    <rPh sb="8" eb="9">
      <t>リョウ</t>
    </rPh>
    <phoneticPr fontId="6"/>
  </si>
  <si>
    <t>11.その他収益</t>
    <rPh sb="6" eb="8">
      <t>シュウエキ</t>
    </rPh>
    <phoneticPr fontId="6"/>
  </si>
  <si>
    <t>対象経費</t>
    <rPh sb="0" eb="2">
      <t>タイショウ</t>
    </rPh>
    <rPh sb="2" eb="4">
      <t>ケイヒ</t>
    </rPh>
    <phoneticPr fontId="3"/>
  </si>
  <si>
    <t>支出金額</t>
    <rPh sb="0" eb="2">
      <t>シシュツ</t>
    </rPh>
    <rPh sb="2" eb="4">
      <t>キンガク</t>
    </rPh>
    <phoneticPr fontId="3"/>
  </si>
  <si>
    <t>決算</t>
    <rPh sb="0" eb="2">
      <t>ケッサン</t>
    </rPh>
    <phoneticPr fontId="3"/>
  </si>
  <si>
    <t>収支差額(決算）</t>
    <rPh sb="0" eb="2">
      <t>シュウシ</t>
    </rPh>
    <rPh sb="2" eb="4">
      <t>サガク</t>
    </rPh>
    <rPh sb="5" eb="7">
      <t>ケッサン</t>
    </rPh>
    <phoneticPr fontId="6"/>
  </si>
  <si>
    <t>対象外経費</t>
    <rPh sb="0" eb="3">
      <t>タイショウガイ</t>
    </rPh>
    <rPh sb="3" eb="5">
      <t>ケイヒ</t>
    </rPh>
    <phoneticPr fontId="3"/>
  </si>
  <si>
    <t>対象外経費</t>
    <rPh sb="0" eb="2">
      <t>タイショウ</t>
    </rPh>
    <rPh sb="2" eb="3">
      <t>ガイ</t>
    </rPh>
    <rPh sb="3" eb="5">
      <t>ケイヒ</t>
    </rPh>
    <phoneticPr fontId="3"/>
  </si>
  <si>
    <t>会議費(対象)</t>
    <rPh sb="0" eb="3">
      <t>カイギヒ</t>
    </rPh>
    <rPh sb="4" eb="6">
      <t>タイショウ</t>
    </rPh>
    <phoneticPr fontId="3"/>
  </si>
  <si>
    <t>会議費(対象外)</t>
    <rPh sb="0" eb="3">
      <t>カイギヒ</t>
    </rPh>
    <rPh sb="4" eb="7">
      <t>タイショウガイ</t>
    </rPh>
    <phoneticPr fontId="3"/>
  </si>
  <si>
    <t>旅費交通費(対象)</t>
    <rPh sb="0" eb="2">
      <t>リョヒ</t>
    </rPh>
    <rPh sb="2" eb="5">
      <t>コウツウヒ</t>
    </rPh>
    <rPh sb="6" eb="8">
      <t>タイショウ</t>
    </rPh>
    <phoneticPr fontId="3"/>
  </si>
  <si>
    <t>旅費交通費(対象外)</t>
    <rPh sb="0" eb="2">
      <t>リョヒ</t>
    </rPh>
    <rPh sb="2" eb="5">
      <t>コウツウヒ</t>
    </rPh>
    <rPh sb="6" eb="8">
      <t>タイショウ</t>
    </rPh>
    <rPh sb="8" eb="9">
      <t>ガイ</t>
    </rPh>
    <phoneticPr fontId="3"/>
  </si>
  <si>
    <t>通信運搬費(対象)</t>
    <rPh sb="0" eb="2">
      <t>ツウシン</t>
    </rPh>
    <rPh sb="2" eb="4">
      <t>ウンパン</t>
    </rPh>
    <rPh sb="4" eb="5">
      <t>ヒ</t>
    </rPh>
    <rPh sb="6" eb="8">
      <t>タイショウ</t>
    </rPh>
    <phoneticPr fontId="3"/>
  </si>
  <si>
    <t>通信運搬費(対象外)</t>
    <rPh sb="0" eb="2">
      <t>ツウシン</t>
    </rPh>
    <rPh sb="2" eb="4">
      <t>ウンパン</t>
    </rPh>
    <rPh sb="4" eb="5">
      <t>ヒ</t>
    </rPh>
    <rPh sb="6" eb="8">
      <t>タイショウ</t>
    </rPh>
    <rPh sb="8" eb="9">
      <t>ガイ</t>
    </rPh>
    <phoneticPr fontId="3"/>
  </si>
  <si>
    <t>賃借料(対象)</t>
    <rPh sb="0" eb="3">
      <t>チンシャクリョウ</t>
    </rPh>
    <rPh sb="4" eb="6">
      <t>タイショウ</t>
    </rPh>
    <phoneticPr fontId="3"/>
  </si>
  <si>
    <t>賃借料(対象外)</t>
    <rPh sb="0" eb="3">
      <t>チンシャクリョウ</t>
    </rPh>
    <rPh sb="4" eb="7">
      <t>タイショウガイ</t>
    </rPh>
    <phoneticPr fontId="3"/>
  </si>
  <si>
    <t>諸謝金(対象)</t>
    <rPh sb="0" eb="3">
      <t>ショシャキン</t>
    </rPh>
    <rPh sb="4" eb="6">
      <t>タイショウ</t>
    </rPh>
    <phoneticPr fontId="3"/>
  </si>
  <si>
    <t>諸謝金(対象外)</t>
    <rPh sb="0" eb="3">
      <t>ショシャキン</t>
    </rPh>
    <rPh sb="4" eb="7">
      <t>タイショウガイ</t>
    </rPh>
    <phoneticPr fontId="3"/>
  </si>
  <si>
    <t>支払手数料(対象)</t>
    <rPh sb="0" eb="2">
      <t>シハライ</t>
    </rPh>
    <rPh sb="2" eb="5">
      <t>テスウリョウ</t>
    </rPh>
    <rPh sb="6" eb="8">
      <t>タイショウ</t>
    </rPh>
    <phoneticPr fontId="3"/>
  </si>
  <si>
    <t>支払手数料(対象外)</t>
    <rPh sb="0" eb="2">
      <t>シハライ</t>
    </rPh>
    <rPh sb="2" eb="5">
      <t>テスウリョウ</t>
    </rPh>
    <rPh sb="6" eb="9">
      <t>タイショウガイ</t>
    </rPh>
    <phoneticPr fontId="3"/>
  </si>
  <si>
    <t>勘定科目</t>
    <rPh sb="0" eb="2">
      <t>カンジョウ</t>
    </rPh>
    <rPh sb="2" eb="4">
      <t>カモク</t>
    </rPh>
    <phoneticPr fontId="3"/>
  </si>
  <si>
    <t>対象経費</t>
    <rPh sb="0" eb="2">
      <t>タイショウ</t>
    </rPh>
    <rPh sb="2" eb="4">
      <t>ケイヒ</t>
    </rPh>
    <phoneticPr fontId="3"/>
  </si>
  <si>
    <t>対象外経費</t>
    <rPh sb="0" eb="3">
      <t>タイショウガイ</t>
    </rPh>
    <rPh sb="3" eb="5">
      <t>ケイヒ</t>
    </rPh>
    <phoneticPr fontId="3"/>
  </si>
  <si>
    <t>対象経費</t>
    <rPh sb="0" eb="2">
      <t>タイショウ</t>
    </rPh>
    <rPh sb="2" eb="4">
      <t>ケイヒ</t>
    </rPh>
    <phoneticPr fontId="8"/>
  </si>
  <si>
    <t>対象外経費</t>
    <rPh sb="0" eb="3">
      <t>タイショウガイ</t>
    </rPh>
    <rPh sb="3" eb="5">
      <t>ケイヒ</t>
    </rPh>
    <phoneticPr fontId="8"/>
  </si>
  <si>
    <t>器具備品費</t>
    <rPh sb="0" eb="2">
      <t>キグ</t>
    </rPh>
    <rPh sb="2" eb="4">
      <t>ビヒン</t>
    </rPh>
    <rPh sb="4" eb="5">
      <t>ヒ</t>
    </rPh>
    <phoneticPr fontId="3"/>
  </si>
  <si>
    <t>食糧費</t>
    <rPh sb="0" eb="3">
      <t>ショクリョウヒ</t>
    </rPh>
    <phoneticPr fontId="3"/>
  </si>
  <si>
    <t>消耗品費</t>
    <rPh sb="0" eb="2">
      <t>ショウモウ</t>
    </rPh>
    <rPh sb="2" eb="3">
      <t>ヒン</t>
    </rPh>
    <rPh sb="3" eb="4">
      <t>ヒ</t>
    </rPh>
    <phoneticPr fontId="3"/>
  </si>
  <si>
    <t>報償費(対象)</t>
    <rPh sb="0" eb="3">
      <t>ホウショウヒ</t>
    </rPh>
    <rPh sb="4" eb="6">
      <t>タイショウ</t>
    </rPh>
    <phoneticPr fontId="3"/>
  </si>
  <si>
    <t>報償費(対象外)</t>
    <rPh sb="0" eb="3">
      <t>ホウショウヒ</t>
    </rPh>
    <rPh sb="4" eb="7">
      <t>タイショウガイ</t>
    </rPh>
    <phoneticPr fontId="3"/>
  </si>
  <si>
    <t>食糧費(対象)</t>
    <rPh sb="0" eb="3">
      <t>ショクリョウヒ</t>
    </rPh>
    <rPh sb="4" eb="6">
      <t>タイショウ</t>
    </rPh>
    <phoneticPr fontId="3"/>
  </si>
  <si>
    <t>食糧費(対象外)</t>
    <rPh sb="0" eb="3">
      <t>ショクリョウヒ</t>
    </rPh>
    <rPh sb="4" eb="7">
      <t>タイショウガイ</t>
    </rPh>
    <phoneticPr fontId="3"/>
  </si>
  <si>
    <t>消耗品費(対象)</t>
    <rPh sb="0" eb="2">
      <t>ショウモウ</t>
    </rPh>
    <rPh sb="2" eb="3">
      <t>ヒン</t>
    </rPh>
    <rPh sb="3" eb="4">
      <t>ヒ</t>
    </rPh>
    <rPh sb="5" eb="7">
      <t>タイショウ</t>
    </rPh>
    <phoneticPr fontId="3"/>
  </si>
  <si>
    <t>消耗品費(対象外)</t>
    <rPh sb="0" eb="2">
      <t>ショウモウ</t>
    </rPh>
    <rPh sb="2" eb="3">
      <t>ヒン</t>
    </rPh>
    <rPh sb="3" eb="4">
      <t>ヒ</t>
    </rPh>
    <rPh sb="5" eb="7">
      <t>タイショウ</t>
    </rPh>
    <rPh sb="7" eb="8">
      <t>ガイ</t>
    </rPh>
    <phoneticPr fontId="3"/>
  </si>
  <si>
    <t>器具備品費</t>
    <rPh sb="0" eb="2">
      <t>キグ</t>
    </rPh>
    <rPh sb="2" eb="4">
      <t>ビヒン</t>
    </rPh>
    <rPh sb="4" eb="5">
      <t>ヒ</t>
    </rPh>
    <phoneticPr fontId="3"/>
  </si>
  <si>
    <t>報償費</t>
    <rPh sb="0" eb="3">
      <t>ホウショウヒ</t>
    </rPh>
    <phoneticPr fontId="3"/>
  </si>
  <si>
    <t>4.消耗品費</t>
    <rPh sb="2" eb="4">
      <t>ショウモウ</t>
    </rPh>
    <phoneticPr fontId="6"/>
  </si>
  <si>
    <t>5.器具備品費</t>
    <rPh sb="2" eb="4">
      <t>キグ</t>
    </rPh>
    <rPh sb="4" eb="6">
      <t>ビヒン</t>
    </rPh>
    <rPh sb="6" eb="7">
      <t>ヒ</t>
    </rPh>
    <phoneticPr fontId="6"/>
  </si>
  <si>
    <t>6.印刷製本費</t>
    <rPh sb="2" eb="4">
      <t>インサツ</t>
    </rPh>
    <rPh sb="4" eb="6">
      <t>セイホン</t>
    </rPh>
    <rPh sb="6" eb="7">
      <t>ヒ</t>
    </rPh>
    <phoneticPr fontId="6"/>
  </si>
  <si>
    <t>7.賃借料</t>
    <rPh sb="2" eb="5">
      <t>チンシャクリョウ</t>
    </rPh>
    <phoneticPr fontId="6"/>
  </si>
  <si>
    <t>8.広告宣伝費</t>
    <rPh sb="2" eb="4">
      <t>コウコク</t>
    </rPh>
    <rPh sb="4" eb="7">
      <t>センデンヒ</t>
    </rPh>
    <phoneticPr fontId="6"/>
  </si>
  <si>
    <t>9.諸謝金</t>
    <rPh sb="2" eb="5">
      <t>ショシャキン</t>
    </rPh>
    <phoneticPr fontId="6"/>
  </si>
  <si>
    <t>10.保険料</t>
    <rPh sb="3" eb="6">
      <t>ホケンリョウ</t>
    </rPh>
    <phoneticPr fontId="6"/>
  </si>
  <si>
    <t>12.報償費</t>
    <rPh sb="3" eb="6">
      <t>ホウショウヒ</t>
    </rPh>
    <phoneticPr fontId="6"/>
  </si>
  <si>
    <t>13.食糧費</t>
    <rPh sb="3" eb="6">
      <t>ショクリョウヒ</t>
    </rPh>
    <phoneticPr fontId="6"/>
  </si>
  <si>
    <t>14.雑費</t>
    <rPh sb="3" eb="5">
      <t>ザッピ</t>
    </rPh>
    <phoneticPr fontId="6"/>
  </si>
  <si>
    <t>確定金額</t>
    <rPh sb="0" eb="2">
      <t>カクテイ</t>
    </rPh>
    <rPh sb="2" eb="4">
      <t>キンガク</t>
    </rPh>
    <phoneticPr fontId="6"/>
  </si>
  <si>
    <t>（</t>
    <phoneticPr fontId="6"/>
  </si>
  <si>
    <t>交付金申請上限額</t>
    <rPh sb="0" eb="3">
      <t>コウフキン</t>
    </rPh>
    <rPh sb="3" eb="5">
      <t>シンセイ</t>
    </rPh>
    <rPh sb="5" eb="8">
      <t>ジョウゲンガク</t>
    </rPh>
    <phoneticPr fontId="6"/>
  </si>
  <si>
    <t>※記入箇所が足りなくなった場合は、行を挿入して記入してください。</t>
    <phoneticPr fontId="3"/>
  </si>
  <si>
    <t>1.D-fund収入</t>
    <rPh sb="8" eb="10">
      <t>シュウニュウ</t>
    </rPh>
    <phoneticPr fontId="6"/>
  </si>
  <si>
    <t>交付金申請額</t>
    <rPh sb="0" eb="3">
      <t>コウフキン</t>
    </rPh>
    <rPh sb="3" eb="5">
      <t>シンセイ</t>
    </rPh>
    <rPh sb="5" eb="6">
      <t>ガク</t>
    </rPh>
    <phoneticPr fontId="6"/>
  </si>
  <si>
    <t>事　業　名</t>
    <rPh sb="0" eb="1">
      <t>コト</t>
    </rPh>
    <rPh sb="2" eb="3">
      <t>ゴウ</t>
    </rPh>
    <rPh sb="4" eb="5">
      <t>メイ</t>
    </rPh>
    <phoneticPr fontId="6"/>
  </si>
  <si>
    <t>送付日　　　　年　　月　　日　</t>
    <rPh sb="0" eb="2">
      <t>ソウフ</t>
    </rPh>
    <rPh sb="2" eb="3">
      <t>ビ</t>
    </rPh>
    <rPh sb="7" eb="8">
      <t>ネン</t>
    </rPh>
    <rPh sb="10" eb="11">
      <t>ツキ</t>
    </rPh>
    <rPh sb="13" eb="14">
      <t>ヒ</t>
    </rPh>
    <phoneticPr fontId="3"/>
  </si>
  <si>
    <t>会議費</t>
    <rPh sb="0" eb="3">
      <t>カイギヒ</t>
    </rPh>
    <phoneticPr fontId="8"/>
  </si>
  <si>
    <t>旅費交通費</t>
    <rPh sb="0" eb="2">
      <t>リョヒ</t>
    </rPh>
    <rPh sb="2" eb="5">
      <t>コウツウヒ</t>
    </rPh>
    <phoneticPr fontId="8"/>
  </si>
  <si>
    <t>通信運搬費</t>
    <rPh sb="0" eb="2">
      <t>ツウシン</t>
    </rPh>
    <rPh sb="2" eb="4">
      <t>ウンパン</t>
    </rPh>
    <rPh sb="4" eb="5">
      <t>ヒ</t>
    </rPh>
    <phoneticPr fontId="8"/>
  </si>
  <si>
    <t>消耗品費</t>
    <rPh sb="0" eb="2">
      <t>ショウモウ</t>
    </rPh>
    <rPh sb="2" eb="3">
      <t>ヒン</t>
    </rPh>
    <rPh sb="3" eb="4">
      <t>ヒ</t>
    </rPh>
    <phoneticPr fontId="8"/>
  </si>
  <si>
    <t>器具備品費</t>
    <rPh sb="0" eb="2">
      <t>キグ</t>
    </rPh>
    <rPh sb="2" eb="4">
      <t>ビヒン</t>
    </rPh>
    <rPh sb="4" eb="5">
      <t>ヒ</t>
    </rPh>
    <phoneticPr fontId="8"/>
  </si>
  <si>
    <t>印刷製本費</t>
    <rPh sb="0" eb="2">
      <t>インサツ</t>
    </rPh>
    <rPh sb="2" eb="4">
      <t>セイホン</t>
    </rPh>
    <rPh sb="4" eb="5">
      <t>ヒ</t>
    </rPh>
    <phoneticPr fontId="8"/>
  </si>
  <si>
    <t>賃借料</t>
    <rPh sb="0" eb="3">
      <t>チンシャクリョウ</t>
    </rPh>
    <phoneticPr fontId="8"/>
  </si>
  <si>
    <t>広告宣伝費</t>
    <rPh sb="0" eb="2">
      <t>コウコク</t>
    </rPh>
    <rPh sb="2" eb="5">
      <t>センデンヒ</t>
    </rPh>
    <phoneticPr fontId="8"/>
  </si>
  <si>
    <t>諸謝金</t>
    <rPh sb="0" eb="1">
      <t>ショ</t>
    </rPh>
    <rPh sb="1" eb="3">
      <t>シャキン</t>
    </rPh>
    <phoneticPr fontId="8"/>
  </si>
  <si>
    <t>保険料</t>
    <rPh sb="0" eb="2">
      <t>ホケン</t>
    </rPh>
    <rPh sb="2" eb="3">
      <t>リョウ</t>
    </rPh>
    <phoneticPr fontId="8"/>
  </si>
  <si>
    <t>支払手数料</t>
    <rPh sb="0" eb="2">
      <t>シハライ</t>
    </rPh>
    <rPh sb="2" eb="5">
      <t>テスウリョウ</t>
    </rPh>
    <phoneticPr fontId="8"/>
  </si>
  <si>
    <t>報償費</t>
    <rPh sb="0" eb="2">
      <t>ホウショウ</t>
    </rPh>
    <rPh sb="2" eb="3">
      <t>ヒ</t>
    </rPh>
    <phoneticPr fontId="8"/>
  </si>
  <si>
    <t>食糧費</t>
    <rPh sb="0" eb="2">
      <t>ショクリョウ</t>
    </rPh>
    <rPh sb="2" eb="3">
      <t>ヒ</t>
    </rPh>
    <phoneticPr fontId="8"/>
  </si>
  <si>
    <t>雑費</t>
    <rPh sb="0" eb="2">
      <t>ザッピ</t>
    </rPh>
    <phoneticPr fontId="8"/>
  </si>
  <si>
    <t>その他</t>
    <rPh sb="2" eb="3">
      <t>タ</t>
    </rPh>
    <phoneticPr fontId="8"/>
  </si>
  <si>
    <t xml:space="preserve">・審判員、講師等で、活動の実施に要する人員に対して支払う謝金・雑給
</t>
    <phoneticPr fontId="8"/>
  </si>
  <si>
    <t>・下記以外の振込手数料・両替手数料</t>
    <rPh sb="1" eb="3">
      <t>カキ</t>
    </rPh>
    <rPh sb="3" eb="5">
      <t>イガイ</t>
    </rPh>
    <rPh sb="6" eb="8">
      <t>フリコミ</t>
    </rPh>
    <rPh sb="8" eb="11">
      <t>テスウリョウ</t>
    </rPh>
    <rPh sb="12" eb="14">
      <t>リョウガエ</t>
    </rPh>
    <rPh sb="14" eb="17">
      <t>テスウリョウ</t>
    </rPh>
    <phoneticPr fontId="8"/>
  </si>
  <si>
    <t>・チーム・選手への表彰物購入／製作費（賞状・メダル・トロフィー・優勝カップ・楯購入代等）</t>
    <phoneticPr fontId="8"/>
  </si>
  <si>
    <t>上記以外の費用</t>
    <rPh sb="0" eb="2">
      <t>ジョウキ</t>
    </rPh>
    <rPh sb="2" eb="4">
      <t>イガイ</t>
    </rPh>
    <rPh sb="5" eb="7">
      <t>ヒヨウ</t>
    </rPh>
    <phoneticPr fontId="8"/>
  </si>
  <si>
    <t>・各都道府県／地区協会等間での賃借※に係る経費
※都道府県／地区協会等が所有または管理する施設・用具等の賃料が生じる貸し借り</t>
    <phoneticPr fontId="8"/>
  </si>
  <si>
    <t>・大会、講習会に関する保険</t>
    <phoneticPr fontId="8"/>
  </si>
  <si>
    <t>・対象外経費の支払をした場合の振込料</t>
    <rPh sb="1" eb="4">
      <t>タイショウガイ</t>
    </rPh>
    <rPh sb="4" eb="6">
      <t>ケイヒ</t>
    </rPh>
    <rPh sb="7" eb="9">
      <t>シハライ</t>
    </rPh>
    <rPh sb="12" eb="14">
      <t>バアイ</t>
    </rPh>
    <rPh sb="15" eb="17">
      <t>フリコミ</t>
    </rPh>
    <rPh sb="17" eb="18">
      <t>リョウ</t>
    </rPh>
    <phoneticPr fontId="8"/>
  </si>
  <si>
    <t>・上記の科目に当てはまらない費用</t>
    <phoneticPr fontId="8"/>
  </si>
  <si>
    <t>証拠書類等の整理</t>
    <rPh sb="0" eb="2">
      <t>ショウコ</t>
    </rPh>
    <rPh sb="2" eb="4">
      <t>ショルイ</t>
    </rPh>
    <rPh sb="4" eb="5">
      <t>トウ</t>
    </rPh>
    <rPh sb="6" eb="8">
      <t>セイリ</t>
    </rPh>
    <phoneticPr fontId="8"/>
  </si>
  <si>
    <t>・請負先等の発行する領収書、または請求書および銀行振込控等</t>
    <phoneticPr fontId="8"/>
  </si>
  <si>
    <r>
      <t>証 拠 書 類（領収書）の注意点　</t>
    </r>
    <r>
      <rPr>
        <b/>
        <sz val="12"/>
        <color theme="0"/>
        <rFont val="Meiryo UI"/>
        <family val="3"/>
        <charset val="128"/>
      </rPr>
      <t xml:space="preserve"> &lt;ファンドA・B 共通＞</t>
    </r>
    <rPh sb="0" eb="1">
      <t>アカシ</t>
    </rPh>
    <rPh sb="2" eb="3">
      <t>キョ</t>
    </rPh>
    <rPh sb="4" eb="5">
      <t>ショ</t>
    </rPh>
    <rPh sb="6" eb="7">
      <t>タグイ</t>
    </rPh>
    <rPh sb="8" eb="11">
      <t>リョウシュウショ</t>
    </rPh>
    <rPh sb="13" eb="15">
      <t>チュウイ</t>
    </rPh>
    <rPh sb="15" eb="16">
      <t>テン</t>
    </rPh>
    <rPh sb="27" eb="29">
      <t>キョウツウ</t>
    </rPh>
    <phoneticPr fontId="8"/>
  </si>
  <si>
    <t>コピー</t>
    <phoneticPr fontId="8"/>
  </si>
  <si>
    <t>証拠書類はコピーを提出して下さい（原本は必要ありません）</t>
    <phoneticPr fontId="8"/>
  </si>
  <si>
    <t>宛名</t>
    <phoneticPr fontId="8"/>
  </si>
  <si>
    <t>不備となる証拠書類</t>
    <phoneticPr fontId="8"/>
  </si>
  <si>
    <t>振込明細書</t>
    <phoneticPr fontId="8"/>
  </si>
  <si>
    <t>レシート</t>
    <phoneticPr fontId="8"/>
  </si>
  <si>
    <t>支払規程（交通費等）</t>
    <phoneticPr fontId="8"/>
  </si>
  <si>
    <t>団体（チーム／クラブ／学校等）による諸謝金の受領</t>
    <phoneticPr fontId="8"/>
  </si>
  <si>
    <t>貼付方法</t>
    <phoneticPr fontId="8"/>
  </si>
  <si>
    <t>ファンドＡ収支報告書</t>
    <rPh sb="5" eb="7">
      <t>シュウシ</t>
    </rPh>
    <rPh sb="7" eb="10">
      <t>ホウコクショ</t>
    </rPh>
    <phoneticPr fontId="8"/>
  </si>
  <si>
    <t>別紙①．ファンドA交付金　対象経費基準</t>
    <rPh sb="0" eb="2">
      <t>ベッシ</t>
    </rPh>
    <rPh sb="9" eb="12">
      <t>コウフキン</t>
    </rPh>
    <rPh sb="13" eb="15">
      <t>タイショウ</t>
    </rPh>
    <rPh sb="15" eb="17">
      <t>ケイヒ</t>
    </rPh>
    <rPh sb="17" eb="19">
      <t>キジュン</t>
    </rPh>
    <phoneticPr fontId="8"/>
  </si>
  <si>
    <t xml:space="preserve">●交付金の対象となる経費（対象経費）
（1）対象経費は、都道府県協会／地区協会等が実施する公益目的事業に直接必要な経費（＝直接経費）のみとします。
（2）対象経費は、100％対象事業に要したことが明確でなければなりません。
（3）都道府県協会／地区協会等が実施する公益目的事業に係る経費のうち、対象年度に支出したものに限ります｡
</t>
    <phoneticPr fontId="8"/>
  </si>
  <si>
    <t>・広告や宣伝を目的としたポスター製作費、看板代等
・広告出稿や映像制作（テレビ放送／インターネット放送委託）に係る経費</t>
    <phoneticPr fontId="8"/>
  </si>
  <si>
    <t>・賞金、賞品、記念品、参加賞等
・特定のチームまたは個人に支給される賞金・賞品・参加賞・スタッフウェアー等の購入／製作に係る経費
※最低限の表彰物の購入／製作費は対象</t>
    <phoneticPr fontId="8"/>
  </si>
  <si>
    <r>
      <t xml:space="preserve">●交付金の対象とならない経費（対象外経費）
（1）自己所有物（既に購入済みの物品）の経費
計上
（2）都道府県協会／地区協会等間での賃借に係る経費
　　 　※都道府県協会から地区協会等への主管委託等（補助金含む）の費用は対象
（3）JBA宛の支払（講習会受講料等）
（4）自動販売機など、販売店（設置店）の領収書が発行されないもの
（5）法人運営に係る経費（例：理事会・総会の集散旅費・会場利用料・登記費用・行政への報告に関する費用）
→ ファンドＢの交付対象
</t>
    </r>
    <r>
      <rPr>
        <sz val="10"/>
        <color rgb="FF0070C0"/>
        <rFont val="Meiryo UI"/>
        <family val="3"/>
        <charset val="128"/>
      </rPr>
      <t/>
    </r>
    <phoneticPr fontId="8"/>
  </si>
  <si>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・切手82円×100枚購入
・○○講習会　wifi利用料</t>
    </r>
    <phoneticPr fontId="8"/>
  </si>
  <si>
    <r>
      <t xml:space="preserve">・購入先の発行する（明細のわかる）領収書またはレシート（内容・単価・数量を明記）
</t>
    </r>
    <r>
      <rPr>
        <b/>
        <sz val="10"/>
        <rFont val="Meiryo UI"/>
        <family val="3"/>
        <charset val="128"/>
      </rPr>
      <t>【内容記載例】</t>
    </r>
    <r>
      <rPr>
        <sz val="10"/>
        <rFont val="Meiryo UI"/>
        <family val="3"/>
        <charset val="128"/>
      </rPr>
      <t xml:space="preserve">
・スコアシート　　5冊購入
</t>
    </r>
    <phoneticPr fontId="8"/>
  </si>
  <si>
    <r>
      <t xml:space="preserve">・請負先の発行する（明細のわかる）領収書および請求書
・請求明細書（品名・単価・個数がわかるもの）
</t>
    </r>
    <r>
      <rPr>
        <b/>
        <sz val="10"/>
        <rFont val="Meiryo UI"/>
        <family val="3"/>
        <charset val="128"/>
      </rPr>
      <t>【内容記載例】</t>
    </r>
    <r>
      <rPr>
        <sz val="10"/>
        <rFont val="Meiryo UI"/>
        <family val="3"/>
        <charset val="128"/>
      </rPr>
      <t xml:space="preserve">
・●●株式会社　
○○大会　開催要項</t>
    </r>
    <phoneticPr fontId="8"/>
  </si>
  <si>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○○大会　ポスター製作費</t>
    </r>
    <phoneticPr fontId="8"/>
  </si>
  <si>
    <r>
      <t xml:space="preserve">・個人の領収書は、氏名（フルネームを手書き）および住所記入必須
※住所は市区町村から番地まで記入
○○市△△区××町・・・
・団体の領収書は、「団体（チーム／クラブ／学校等）による諸謝金の受領」10-1 交付対象経費/対象外経費および証拠書類（領収書）の注意点等について（p.17）をご参照
・諸謝金の支払対象日を記入
</t>
    </r>
    <r>
      <rPr>
        <b/>
        <sz val="10"/>
        <rFont val="Meiryo UI"/>
        <family val="3"/>
        <charset val="128"/>
      </rPr>
      <t>【内容記載例】</t>
    </r>
    <r>
      <rPr>
        <sz val="10"/>
        <rFont val="Meiryo UI"/>
        <family val="3"/>
        <charset val="128"/>
      </rPr>
      <t xml:space="preserve">
・○○講習会　講師謝礼
・旅費・日当･諸謝金精算書の余白に「××旅費規程を適用」など明記してください。</t>
    </r>
    <rPh sb="102" eb="104">
      <t>コウフ</t>
    </rPh>
    <rPh sb="104" eb="106">
      <t>タイショウ</t>
    </rPh>
    <rPh sb="106" eb="108">
      <t>ケイヒ</t>
    </rPh>
    <rPh sb="109" eb="112">
      <t>タイショウガイ</t>
    </rPh>
    <rPh sb="112" eb="114">
      <t>ケイヒ</t>
    </rPh>
    <rPh sb="117" eb="119">
      <t>ショウコ</t>
    </rPh>
    <rPh sb="119" eb="121">
      <t>ショルイ</t>
    </rPh>
    <rPh sb="122" eb="125">
      <t>リョウシュウショ</t>
    </rPh>
    <rPh sb="127" eb="129">
      <t>チュウイ</t>
    </rPh>
    <rPh sb="129" eb="130">
      <t>テン</t>
    </rPh>
    <rPh sb="130" eb="131">
      <t>トウ</t>
    </rPh>
    <phoneticPr fontId="8"/>
  </si>
  <si>
    <r>
      <t xml:space="preserve">・保険会社の発行する（明細のわかる）領収書、または請求書および銀行振込控
</t>
    </r>
    <r>
      <rPr>
        <b/>
        <sz val="10"/>
        <rFont val="Meiryo UI"/>
        <family val="3"/>
        <charset val="128"/>
      </rPr>
      <t>【内容記載例】</t>
    </r>
    <r>
      <rPr>
        <sz val="10"/>
        <rFont val="Meiryo UI"/>
        <family val="3"/>
        <charset val="128"/>
      </rPr>
      <t xml:space="preserve">
・●●保険料</t>
    </r>
    <phoneticPr fontId="8"/>
  </si>
  <si>
    <r>
      <t xml:space="preserve">・銀行振込控
</t>
    </r>
    <r>
      <rPr>
        <b/>
        <sz val="10"/>
        <rFont val="Meiryo UI"/>
        <family val="3"/>
        <charset val="128"/>
      </rPr>
      <t>【内容記載例】</t>
    </r>
    <r>
      <rPr>
        <sz val="10"/>
        <rFont val="Meiryo UI"/>
        <family val="3"/>
        <charset val="128"/>
      </rPr>
      <t xml:space="preserve">
・○○講習会　講師謝礼　振込手数料
・大会運営での立替金振込手数料
・参加料・受講料・事務局への振込手数料
</t>
    </r>
    <phoneticPr fontId="8"/>
  </si>
  <si>
    <r>
      <t xml:space="preserve">・購入先の発行する（明細のわかる）領収書、または請求書および銀行振込控
</t>
    </r>
    <r>
      <rPr>
        <b/>
        <sz val="10"/>
        <rFont val="Meiryo UI"/>
        <family val="3"/>
        <charset val="128"/>
      </rPr>
      <t>【内容記載例】</t>
    </r>
    <r>
      <rPr>
        <sz val="10"/>
        <rFont val="Meiryo UI"/>
        <family val="3"/>
        <charset val="128"/>
      </rPr>
      <t xml:space="preserve">
・○○大会　優勝カップ</t>
    </r>
    <phoneticPr fontId="8"/>
  </si>
  <si>
    <r>
      <t xml:space="preserve">・購入先等の発行する（明細のわかる）領収書またはレシート
</t>
    </r>
    <r>
      <rPr>
        <b/>
        <sz val="10"/>
        <rFont val="Meiryo UI"/>
        <family val="3"/>
        <charset val="128"/>
      </rPr>
      <t>【内容記載例】</t>
    </r>
    <r>
      <rPr>
        <sz val="10"/>
        <rFont val="Meiryo UI"/>
        <family val="3"/>
        <charset val="128"/>
      </rPr>
      <t xml:space="preserve">
・○○大会　弁当代（@700円×30名分）</t>
    </r>
    <phoneticPr fontId="8"/>
  </si>
  <si>
    <r>
      <t>●業務委託
業務委託費が50万円を超える場合は、業務委託先の領収書または業務委託先への振込明細書に加えて下記の書類が必要となります。また、業務委託の内容について問い合わせをする場合もあります。
なお、対象経費の基準／内容は、本説明資料で定められたものと同様とします。
①業務委託先作成の支出明細
②業務委託契約書</t>
    </r>
    <r>
      <rPr>
        <b/>
        <sz val="10"/>
        <rFont val="Meiryo UI"/>
        <family val="3"/>
        <charset val="128"/>
      </rPr>
      <t>（コピー）</t>
    </r>
    <phoneticPr fontId="8"/>
  </si>
  <si>
    <t xml:space="preserve">●都道府県協会／地区協会等が別途定める基準／ルール
本申請要項で定められた内容に加えて、都道府県協会／地区協会等がさらに詳細／厳密な独自基準／規程を定めている場合、当該独自基準／規程を適用して頂いて結構です。（例：競技会における審判報酬の上限基準：JBA＝1万円未満⇔都道府県協会＝５千円以下）
</t>
    <rPh sb="107" eb="110">
      <t>キョウギカイ</t>
    </rPh>
    <rPh sb="114" eb="116">
      <t>シンパン</t>
    </rPh>
    <rPh sb="116" eb="118">
      <t>ホウシュウ</t>
    </rPh>
    <rPh sb="142" eb="144">
      <t>センエン</t>
    </rPh>
    <phoneticPr fontId="8"/>
  </si>
  <si>
    <t>中 区 分</t>
    <rPh sb="0" eb="1">
      <t>チュウ</t>
    </rPh>
    <rPh sb="2" eb="3">
      <t>ク</t>
    </rPh>
    <rPh sb="4" eb="5">
      <t>ブン</t>
    </rPh>
    <phoneticPr fontId="6"/>
  </si>
  <si>
    <t>小 区 分</t>
    <rPh sb="0" eb="1">
      <t>ショウ</t>
    </rPh>
    <rPh sb="2" eb="3">
      <t>ク</t>
    </rPh>
    <rPh sb="4" eb="5">
      <t>ブン</t>
    </rPh>
    <phoneticPr fontId="6"/>
  </si>
  <si>
    <t>活動の規模</t>
    <rPh sb="0" eb="2">
      <t>カツドウ</t>
    </rPh>
    <rPh sb="3" eb="5">
      <t>キボ</t>
    </rPh>
    <phoneticPr fontId="6"/>
  </si>
  <si>
    <t>活動の内容</t>
    <rPh sb="0" eb="2">
      <t>カツドウ</t>
    </rPh>
    <rPh sb="3" eb="5">
      <t>ナイヨウ</t>
    </rPh>
    <phoneticPr fontId="6"/>
  </si>
  <si>
    <t>活動の成果</t>
    <rPh sb="0" eb="2">
      <t>カツドウ</t>
    </rPh>
    <rPh sb="3" eb="5">
      <t>セイカ</t>
    </rPh>
    <phoneticPr fontId="6"/>
  </si>
  <si>
    <t>事 業 名</t>
    <rPh sb="0" eb="1">
      <t>コト</t>
    </rPh>
    <rPh sb="2" eb="3">
      <t>ゴウ</t>
    </rPh>
    <rPh sb="4" eb="5">
      <t>メイ</t>
    </rPh>
    <phoneticPr fontId="6"/>
  </si>
  <si>
    <t>実施した事業の内容</t>
    <rPh sb="4" eb="6">
      <t>ジギョウ</t>
    </rPh>
    <phoneticPr fontId="6"/>
  </si>
  <si>
    <t>実 施 期 間</t>
    <rPh sb="0" eb="1">
      <t>ジツ</t>
    </rPh>
    <rPh sb="2" eb="3">
      <t>シ</t>
    </rPh>
    <rPh sb="4" eb="5">
      <t>キ</t>
    </rPh>
    <rPh sb="6" eb="7">
      <t>アイダ</t>
    </rPh>
    <phoneticPr fontId="6"/>
  </si>
  <si>
    <t>～</t>
    <phoneticPr fontId="3"/>
  </si>
  <si>
    <t>実 施 場 所</t>
    <rPh sb="0" eb="1">
      <t>ジツ</t>
    </rPh>
    <rPh sb="2" eb="3">
      <t>シ</t>
    </rPh>
    <rPh sb="4" eb="5">
      <t>バ</t>
    </rPh>
    <rPh sb="6" eb="7">
      <t>ショ</t>
    </rPh>
    <phoneticPr fontId="6"/>
  </si>
  <si>
    <t>区分番号</t>
    <rPh sb="0" eb="2">
      <t>クブン</t>
    </rPh>
    <rPh sb="2" eb="4">
      <t>バンゴウ</t>
    </rPh>
    <phoneticPr fontId="6"/>
  </si>
  <si>
    <t>【区分表】</t>
    <rPh sb="1" eb="3">
      <t>クブン</t>
    </rPh>
    <rPh sb="3" eb="4">
      <t>ヒョウ</t>
    </rPh>
    <phoneticPr fontId="6"/>
  </si>
  <si>
    <t>中区分</t>
    <rPh sb="0" eb="1">
      <t>チュウ</t>
    </rPh>
    <rPh sb="1" eb="3">
      <t>クブン</t>
    </rPh>
    <phoneticPr fontId="6"/>
  </si>
  <si>
    <t>小区分</t>
    <rPh sb="0" eb="3">
      <t>ショウクブン</t>
    </rPh>
    <phoneticPr fontId="6"/>
  </si>
  <si>
    <t>割合</t>
    <rPh sb="0" eb="2">
      <t>ワリアイ</t>
    </rPh>
    <phoneticPr fontId="6"/>
  </si>
  <si>
    <t>申請上限額</t>
    <rPh sb="0" eb="2">
      <t>シンセイ</t>
    </rPh>
    <rPh sb="2" eb="5">
      <t>ジョウゲンガク</t>
    </rPh>
    <phoneticPr fontId="6"/>
  </si>
  <si>
    <t>①育成環境整備事業</t>
    <rPh sb="1" eb="9">
      <t>イクセイカンキョウセイビジギョウ</t>
    </rPh>
    <phoneticPr fontId="6"/>
  </si>
  <si>
    <t>Ｕ１２育成事業</t>
    <rPh sb="3" eb="5">
      <t>イクセイ</t>
    </rPh>
    <rPh sb="5" eb="7">
      <t>ジギョウ</t>
    </rPh>
    <phoneticPr fontId="6"/>
  </si>
  <si>
    <t>Ｕ１４育成事業</t>
    <rPh sb="3" eb="5">
      <t>イクセイ</t>
    </rPh>
    <rPh sb="5" eb="7">
      <t>ジギョウ</t>
    </rPh>
    <phoneticPr fontId="6"/>
  </si>
  <si>
    <t>Ｕ１６育成事業</t>
    <rPh sb="3" eb="5">
      <t>イクセイ</t>
    </rPh>
    <rPh sb="5" eb="7">
      <t>ジギョウ</t>
    </rPh>
    <phoneticPr fontId="6"/>
  </si>
  <si>
    <t>②普及促進事業</t>
    <rPh sb="1" eb="3">
      <t>フキュウ</t>
    </rPh>
    <rPh sb="3" eb="5">
      <t>ソクシン</t>
    </rPh>
    <rPh sb="5" eb="7">
      <t>ジギョウ</t>
    </rPh>
    <phoneticPr fontId="6"/>
  </si>
  <si>
    <t>キッズ普及促進事業</t>
    <rPh sb="3" eb="5">
      <t>フキュウ</t>
    </rPh>
    <rPh sb="5" eb="7">
      <t>ソクシン</t>
    </rPh>
    <rPh sb="7" eb="9">
      <t>ジギョウ</t>
    </rPh>
    <phoneticPr fontId="6"/>
  </si>
  <si>
    <t>シニア関連事業</t>
    <rPh sb="3" eb="5">
      <t>カンレン</t>
    </rPh>
    <rPh sb="5" eb="7">
      <t>ジギョウ</t>
    </rPh>
    <phoneticPr fontId="6"/>
  </si>
  <si>
    <t>その他普及促進事業</t>
    <rPh sb="2" eb="3">
      <t>タ</t>
    </rPh>
    <rPh sb="3" eb="5">
      <t>フキュウ</t>
    </rPh>
    <rPh sb="5" eb="7">
      <t>ソクシン</t>
    </rPh>
    <rPh sb="7" eb="9">
      <t>ジギョウ</t>
    </rPh>
    <phoneticPr fontId="6"/>
  </si>
  <si>
    <t>③人材養成事業</t>
    <rPh sb="1" eb="3">
      <t>ジンザイ</t>
    </rPh>
    <rPh sb="3" eb="5">
      <t>ヨウセイ</t>
    </rPh>
    <rPh sb="5" eb="7">
      <t>ジギョウ</t>
    </rPh>
    <phoneticPr fontId="6"/>
  </si>
  <si>
    <t>審判養成事業（審判講習会、研修会等）</t>
    <rPh sb="0" eb="2">
      <t>シンパン</t>
    </rPh>
    <rPh sb="2" eb="4">
      <t>ヨウセイ</t>
    </rPh>
    <rPh sb="4" eb="6">
      <t>ジギョウ</t>
    </rPh>
    <rPh sb="7" eb="9">
      <t>シンパン</t>
    </rPh>
    <rPh sb="9" eb="12">
      <t>コウシュウカイ</t>
    </rPh>
    <rPh sb="13" eb="16">
      <t>ケンシュウカイ</t>
    </rPh>
    <rPh sb="16" eb="17">
      <t>トウ</t>
    </rPh>
    <phoneticPr fontId="6"/>
  </si>
  <si>
    <t>※１</t>
    <phoneticPr fontId="6"/>
  </si>
  <si>
    <t>審判派遣事業</t>
    <rPh sb="0" eb="2">
      <t>シンパン</t>
    </rPh>
    <rPh sb="2" eb="4">
      <t>ハケン</t>
    </rPh>
    <rPh sb="4" eb="6">
      <t>ジギョウ</t>
    </rPh>
    <phoneticPr fontId="6"/>
  </si>
  <si>
    <t>※２</t>
    <phoneticPr fontId="6"/>
  </si>
  <si>
    <t>審判インストラクター養成事業</t>
    <rPh sb="0" eb="2">
      <t>シンパン</t>
    </rPh>
    <rPh sb="10" eb="12">
      <t>ヨウセイ</t>
    </rPh>
    <rPh sb="12" eb="14">
      <t>ジギョウ</t>
    </rPh>
    <phoneticPr fontId="6"/>
  </si>
  <si>
    <t>スタッツ・ＴＯ要員養成事業</t>
    <rPh sb="7" eb="9">
      <t>ヨウイン</t>
    </rPh>
    <rPh sb="9" eb="11">
      <t>ヨウセイ</t>
    </rPh>
    <rPh sb="11" eb="13">
      <t>ジギョウ</t>
    </rPh>
    <phoneticPr fontId="6"/>
  </si>
  <si>
    <t>指導者養成事業（指導者講習会、研修会等）</t>
    <rPh sb="0" eb="3">
      <t>シドウシャ</t>
    </rPh>
    <rPh sb="3" eb="5">
      <t>ヨウセイ</t>
    </rPh>
    <rPh sb="5" eb="7">
      <t>ジギョウ</t>
    </rPh>
    <rPh sb="8" eb="11">
      <t>シドウシャ</t>
    </rPh>
    <rPh sb="11" eb="14">
      <t>コウシュウカイ</t>
    </rPh>
    <rPh sb="15" eb="18">
      <t>ケンシュウカイ</t>
    </rPh>
    <rPh sb="18" eb="19">
      <t>トウ</t>
    </rPh>
    <phoneticPr fontId="6"/>
  </si>
  <si>
    <t>その他人材養成・指導伝達事業（医学・栄養講習等）</t>
    <rPh sb="2" eb="3">
      <t>タ</t>
    </rPh>
    <rPh sb="3" eb="5">
      <t>ジンザイ</t>
    </rPh>
    <rPh sb="5" eb="7">
      <t>ヨウセイ</t>
    </rPh>
    <rPh sb="8" eb="10">
      <t>シドウ</t>
    </rPh>
    <rPh sb="10" eb="12">
      <t>デンタツ</t>
    </rPh>
    <rPh sb="12" eb="14">
      <t>ジギョウ</t>
    </rPh>
    <rPh sb="15" eb="17">
      <t>イガク</t>
    </rPh>
    <rPh sb="18" eb="20">
      <t>エイヨウ</t>
    </rPh>
    <rPh sb="20" eb="22">
      <t>コウシュウ</t>
    </rPh>
    <rPh sb="22" eb="23">
      <t>トウ</t>
    </rPh>
    <phoneticPr fontId="6"/>
  </si>
  <si>
    <t>Ｕ１２リーグ戦運営事業</t>
    <rPh sb="6" eb="7">
      <t>セン</t>
    </rPh>
    <rPh sb="7" eb="9">
      <t>ウンエイ</t>
    </rPh>
    <rPh sb="9" eb="11">
      <t>ジギョウ</t>
    </rPh>
    <phoneticPr fontId="6"/>
  </si>
  <si>
    <t>Ｕ１５リーグ戦運営事業</t>
    <rPh sb="6" eb="7">
      <t>セン</t>
    </rPh>
    <rPh sb="7" eb="9">
      <t>ウンエイ</t>
    </rPh>
    <rPh sb="9" eb="11">
      <t>ジギョウ</t>
    </rPh>
    <phoneticPr fontId="6"/>
  </si>
  <si>
    <t>Ｕ１8リーグ戦運営事業</t>
    <rPh sb="6" eb="7">
      <t>セン</t>
    </rPh>
    <rPh sb="7" eb="9">
      <t>ウンエイ</t>
    </rPh>
    <rPh sb="9" eb="11">
      <t>ジギョウ</t>
    </rPh>
    <phoneticPr fontId="6"/>
  </si>
  <si>
    <t>社会人リーグ戦運営事業</t>
    <rPh sb="0" eb="2">
      <t>シャカイ</t>
    </rPh>
    <rPh sb="2" eb="3">
      <t>ジン</t>
    </rPh>
    <rPh sb="6" eb="7">
      <t>セン</t>
    </rPh>
    <rPh sb="7" eb="9">
      <t>ウンエイ</t>
    </rPh>
    <rPh sb="9" eb="11">
      <t>ジギョウ</t>
    </rPh>
    <phoneticPr fontId="6"/>
  </si>
  <si>
    <t>シニアリーグ戦運営事業</t>
    <rPh sb="6" eb="7">
      <t>セン</t>
    </rPh>
    <rPh sb="7" eb="9">
      <t>ウンエイ</t>
    </rPh>
    <rPh sb="9" eb="11">
      <t>ジギョウ</t>
    </rPh>
    <phoneticPr fontId="6"/>
  </si>
  <si>
    <t>その他リーグ戦運営事業</t>
    <rPh sb="2" eb="3">
      <t>タ</t>
    </rPh>
    <rPh sb="6" eb="7">
      <t>セン</t>
    </rPh>
    <rPh sb="7" eb="9">
      <t>ウンエイ</t>
    </rPh>
    <rPh sb="9" eb="11">
      <t>ジギョウ</t>
    </rPh>
    <phoneticPr fontId="6"/>
  </si>
  <si>
    <t>Ｕ１２競技会運営事業</t>
    <rPh sb="3" eb="6">
      <t>キョウギカイ</t>
    </rPh>
    <rPh sb="6" eb="8">
      <t>ウンエイ</t>
    </rPh>
    <rPh sb="8" eb="10">
      <t>ジギョウ</t>
    </rPh>
    <phoneticPr fontId="6"/>
  </si>
  <si>
    <t>Ｕ１５競技会運営事業</t>
    <rPh sb="3" eb="6">
      <t>キョウギカイ</t>
    </rPh>
    <rPh sb="6" eb="8">
      <t>ウンエイ</t>
    </rPh>
    <rPh sb="8" eb="10">
      <t>ジギョウ</t>
    </rPh>
    <phoneticPr fontId="6"/>
  </si>
  <si>
    <t>Ｕ１８競技会運営事業</t>
    <rPh sb="3" eb="6">
      <t>キョウギカイ</t>
    </rPh>
    <rPh sb="6" eb="8">
      <t>ウンエイ</t>
    </rPh>
    <rPh sb="8" eb="10">
      <t>ジギョウ</t>
    </rPh>
    <phoneticPr fontId="6"/>
  </si>
  <si>
    <t>社会人競技会運営事業</t>
    <rPh sb="0" eb="2">
      <t>シャカイ</t>
    </rPh>
    <rPh sb="2" eb="3">
      <t>ジン</t>
    </rPh>
    <rPh sb="3" eb="6">
      <t>キョウギカイ</t>
    </rPh>
    <rPh sb="6" eb="8">
      <t>ウンエイ</t>
    </rPh>
    <rPh sb="8" eb="10">
      <t>ジギョウ</t>
    </rPh>
    <phoneticPr fontId="6"/>
  </si>
  <si>
    <t>天皇杯・皇后杯都道府県予選運営事業</t>
    <rPh sb="0" eb="2">
      <t>テンノウ</t>
    </rPh>
    <rPh sb="2" eb="3">
      <t>ハイ</t>
    </rPh>
    <rPh sb="4" eb="7">
      <t>コウゴウハイ</t>
    </rPh>
    <rPh sb="7" eb="11">
      <t>トドウフケン</t>
    </rPh>
    <rPh sb="11" eb="13">
      <t>ヨセン</t>
    </rPh>
    <rPh sb="13" eb="15">
      <t>ウンエイ</t>
    </rPh>
    <rPh sb="15" eb="17">
      <t>ジギョウ</t>
    </rPh>
    <phoneticPr fontId="6"/>
  </si>
  <si>
    <t>⑤３ｘ３ 事業</t>
    <rPh sb="5" eb="7">
      <t>ジギョウ</t>
    </rPh>
    <phoneticPr fontId="6"/>
  </si>
  <si>
    <t>３ｘ３普及促進事業</t>
    <rPh sb="3" eb="5">
      <t>フキュウ</t>
    </rPh>
    <rPh sb="5" eb="7">
      <t>ソクシン</t>
    </rPh>
    <rPh sb="7" eb="9">
      <t>ジギョウ</t>
    </rPh>
    <phoneticPr fontId="6"/>
  </si>
  <si>
    <t>３ｘ３競技会運営事業</t>
    <rPh sb="3" eb="6">
      <t>キョウギカイ</t>
    </rPh>
    <rPh sb="6" eb="8">
      <t>ウンエイ</t>
    </rPh>
    <rPh sb="8" eb="10">
      <t>ジギョウ</t>
    </rPh>
    <phoneticPr fontId="6"/>
  </si>
  <si>
    <t>⑥社会貢献事業</t>
    <rPh sb="1" eb="3">
      <t>シャカイ</t>
    </rPh>
    <rPh sb="3" eb="5">
      <t>コウケン</t>
    </rPh>
    <rPh sb="5" eb="7">
      <t>ジギョウ</t>
    </rPh>
    <phoneticPr fontId="6"/>
  </si>
  <si>
    <t>障がい者バスケットボール支援事業</t>
    <rPh sb="0" eb="1">
      <t>ショウ</t>
    </rPh>
    <rPh sb="3" eb="4">
      <t>シャ</t>
    </rPh>
    <rPh sb="12" eb="14">
      <t>シエン</t>
    </rPh>
    <rPh sb="14" eb="16">
      <t>ジギョウ</t>
    </rPh>
    <phoneticPr fontId="6"/>
  </si>
  <si>
    <t>その他社会貢献事業</t>
    <rPh sb="2" eb="3">
      <t>タ</t>
    </rPh>
    <rPh sb="3" eb="5">
      <t>シャカイ</t>
    </rPh>
    <rPh sb="5" eb="7">
      <t>コウケン</t>
    </rPh>
    <rPh sb="7" eb="9">
      <t>ジギョウ</t>
    </rPh>
    <phoneticPr fontId="6"/>
  </si>
  <si>
    <t>・競技会、講習会等におけるスタッフ等への弁当、飲料代等は、1人あたり1,000円（消費税込）まで
・熱中症対策に伴う飲料・氷代。</t>
    <rPh sb="50" eb="52">
      <t>ネッチュウ</t>
    </rPh>
    <rPh sb="52" eb="53">
      <t>ショウ</t>
    </rPh>
    <rPh sb="53" eb="55">
      <t>タイサク</t>
    </rPh>
    <rPh sb="56" eb="57">
      <t>トモナ</t>
    </rPh>
    <rPh sb="58" eb="60">
      <t>インリョウ</t>
    </rPh>
    <rPh sb="61" eb="62">
      <t>コオリ</t>
    </rPh>
    <rPh sb="62" eb="63">
      <t>ダイ</t>
    </rPh>
    <phoneticPr fontId="8"/>
  </si>
  <si>
    <t>・懇親会や関係者との酒宴費用
・競技会、講習会等におけるスタッフ等への弁当、飲料代等で1人あたり1,000円（消費税込）を超えた分（単価が不明なものを含む）
・事業の実施に必要な直接経費とは見なされない間接費用（例：土産品費・接待費・お茶菓子代等）</t>
    <rPh sb="20" eb="23">
      <t>コウシュウカイ</t>
    </rPh>
    <rPh sb="23" eb="24">
      <t>トウ</t>
    </rPh>
    <rPh sb="32" eb="33">
      <t>トウ</t>
    </rPh>
    <rPh sb="35" eb="37">
      <t>ベントウ</t>
    </rPh>
    <rPh sb="38" eb="40">
      <t>インリョウ</t>
    </rPh>
    <rPh sb="40" eb="41">
      <t>ダイ</t>
    </rPh>
    <rPh sb="41" eb="42">
      <t>トウ</t>
    </rPh>
    <rPh sb="113" eb="116">
      <t>セッタイヒ</t>
    </rPh>
    <rPh sb="118" eb="121">
      <t>チャガシ</t>
    </rPh>
    <rPh sb="121" eb="122">
      <t>ダイ</t>
    </rPh>
    <phoneticPr fontId="8"/>
  </si>
  <si>
    <t>④－１競技環境整備（リーグ戦運営）事業</t>
    <rPh sb="3" eb="5">
      <t>キョウギ</t>
    </rPh>
    <rPh sb="5" eb="7">
      <t>カンキョウ</t>
    </rPh>
    <rPh sb="7" eb="9">
      <t>セイビ</t>
    </rPh>
    <rPh sb="13" eb="14">
      <t>セン</t>
    </rPh>
    <rPh sb="14" eb="16">
      <t>ウンエイ</t>
    </rPh>
    <rPh sb="17" eb="19">
      <t>ジギョウ</t>
    </rPh>
    <phoneticPr fontId="6"/>
  </si>
  <si>
    <t>④－２競技環境整備（競技会運営）事業</t>
    <rPh sb="3" eb="5">
      <t>キョウギ</t>
    </rPh>
    <rPh sb="5" eb="7">
      <t>カンキョウ</t>
    </rPh>
    <rPh sb="7" eb="9">
      <t>セイビ</t>
    </rPh>
    <rPh sb="10" eb="13">
      <t>キョウギカイ</t>
    </rPh>
    <rPh sb="13" eb="15">
      <t>ウンエイ</t>
    </rPh>
    <rPh sb="16" eb="18">
      <t>ジギョウ</t>
    </rPh>
    <phoneticPr fontId="6"/>
  </si>
  <si>
    <t>その他競技環境整備（競技会運営）事業</t>
    <rPh sb="2" eb="3">
      <t>タ</t>
    </rPh>
    <rPh sb="3" eb="5">
      <t>キョウギ</t>
    </rPh>
    <rPh sb="5" eb="7">
      <t>カンキョウ</t>
    </rPh>
    <rPh sb="7" eb="9">
      <t>セイビ</t>
    </rPh>
    <rPh sb="10" eb="13">
      <t>キョウギカイ</t>
    </rPh>
    <rPh sb="13" eb="15">
      <t>ウンエイ</t>
    </rPh>
    <rPh sb="16" eb="18">
      <t>ジギョウ</t>
    </rPh>
    <phoneticPr fontId="6"/>
  </si>
  <si>
    <t xml:space="preserve">・打合せや会議開催に係る弁　当代、飲料代等は、1人あたり1,000円（消費税込）まで
・出席者の交通費および日当
・会議資料のコピー代
・会場会議室の借用代等
※日当上限額　3,000円/日
【補足】
日当とは実費弁償として支給される手当（実費交通費＋食事の補助など）
</t>
    <rPh sb="82" eb="84">
      <t>ニットウ</t>
    </rPh>
    <rPh sb="99" eb="101">
      <t>ホソク</t>
    </rPh>
    <rPh sb="103" eb="105">
      <t>ニットウ</t>
    </rPh>
    <rPh sb="107" eb="109">
      <t>ジッピ</t>
    </rPh>
    <rPh sb="109" eb="111">
      <t>ベンショウ</t>
    </rPh>
    <rPh sb="114" eb="116">
      <t>シキュウ</t>
    </rPh>
    <rPh sb="119" eb="121">
      <t>テアテ</t>
    </rPh>
    <rPh sb="122" eb="124">
      <t>ジッピ</t>
    </rPh>
    <rPh sb="124" eb="127">
      <t>コウツウヒ</t>
    </rPh>
    <rPh sb="128" eb="130">
      <t>ショクジ</t>
    </rPh>
    <rPh sb="131" eb="133">
      <t>ホジョ</t>
    </rPh>
    <phoneticPr fontId="8"/>
  </si>
  <si>
    <t>・選手、指導者、審判員、講師、スタッフ等で、活動の実施に要する人員の旅費、日当（鉄道運賃、バス運賃、航空運賃、自動車ガソリン代、高速代、宿泊費、日当等）
※日当上限額　3,000円/日
【補足】
日当とは実費弁償として支給される手当（実費交通費＋食事の補助など）</t>
    <rPh sb="37" eb="39">
      <t>ニットウ</t>
    </rPh>
    <rPh sb="72" eb="74">
      <t>ニットウ</t>
    </rPh>
    <rPh sb="79" eb="81">
      <t>ニットウ</t>
    </rPh>
    <rPh sb="81" eb="84">
      <t>ジョウゲンガク</t>
    </rPh>
    <rPh sb="90" eb="91">
      <t>エン</t>
    </rPh>
    <rPh sb="92" eb="93">
      <t>ヒ</t>
    </rPh>
    <rPh sb="96" eb="98">
      <t>ホソク</t>
    </rPh>
    <rPh sb="100" eb="102">
      <t>ニットウ</t>
    </rPh>
    <rPh sb="104" eb="106">
      <t>ジッピ</t>
    </rPh>
    <rPh sb="106" eb="108">
      <t>ベンショウ</t>
    </rPh>
    <rPh sb="111" eb="113">
      <t>シキュウ</t>
    </rPh>
    <rPh sb="116" eb="118">
      <t>テアテ</t>
    </rPh>
    <rPh sb="119" eb="121">
      <t>ジッピ</t>
    </rPh>
    <rPh sb="121" eb="124">
      <t>コウツウヒ</t>
    </rPh>
    <rPh sb="125" eb="127">
      <t>ショクジ</t>
    </rPh>
    <rPh sb="128" eb="130">
      <t>ホジョ</t>
    </rPh>
    <phoneticPr fontId="8"/>
  </si>
  <si>
    <t>・開催要項等発送料、資料郵送料等
・活動に伴うインターネット接続費やシステム利用代金等
・感染症対策に伴うメディア配信対応費（機材購入費は除く、業務委託含む）</t>
    <rPh sb="45" eb="48">
      <t>カンセンショウ</t>
    </rPh>
    <rPh sb="48" eb="50">
      <t>タイサク</t>
    </rPh>
    <rPh sb="51" eb="52">
      <t>トモナ</t>
    </rPh>
    <rPh sb="57" eb="59">
      <t>ハイシン</t>
    </rPh>
    <rPh sb="59" eb="61">
      <t>タイオウ</t>
    </rPh>
    <rPh sb="61" eb="62">
      <t>ヒ</t>
    </rPh>
    <rPh sb="63" eb="65">
      <t>キザイ</t>
    </rPh>
    <rPh sb="65" eb="67">
      <t>コウニュウ</t>
    </rPh>
    <rPh sb="67" eb="68">
      <t>ヒ</t>
    </rPh>
    <rPh sb="69" eb="70">
      <t>ノゾ</t>
    </rPh>
    <rPh sb="72" eb="74">
      <t>ギョウム</t>
    </rPh>
    <rPh sb="74" eb="76">
      <t>イタク</t>
    </rPh>
    <rPh sb="76" eb="77">
      <t>フク</t>
    </rPh>
    <phoneticPr fontId="8"/>
  </si>
  <si>
    <t>・筆記用具類、コピー用紙等事務用消耗品
・スコアシート、ラインテープ、リングネット等競技に係る消耗品
・会場暖房用、灯油購入代
・感染症対策に伴うマスク、消毒液等</t>
    <rPh sb="52" eb="54">
      <t>カイジョウ</t>
    </rPh>
    <rPh sb="54" eb="56">
      <t>ダンボウ</t>
    </rPh>
    <rPh sb="56" eb="57">
      <t>ヨウ</t>
    </rPh>
    <rPh sb="58" eb="60">
      <t>トウユ</t>
    </rPh>
    <rPh sb="60" eb="62">
      <t>コウニュウ</t>
    </rPh>
    <rPh sb="62" eb="63">
      <t>ダイ</t>
    </rPh>
    <rPh sb="65" eb="68">
      <t>カンセンショウ</t>
    </rPh>
    <rPh sb="68" eb="70">
      <t>タイサク</t>
    </rPh>
    <rPh sb="71" eb="72">
      <t>トモナ</t>
    </rPh>
    <rPh sb="77" eb="79">
      <t>ショウドク</t>
    </rPh>
    <rPh sb="79" eb="80">
      <t>エキ</t>
    </rPh>
    <rPh sb="80" eb="81">
      <t>トウ</t>
    </rPh>
    <phoneticPr fontId="8"/>
  </si>
  <si>
    <t>・都道府県協会が定めた規程額または事業ごとに定めた規程額を超えた分
・視察に伴う費用
・交通系ICカードのチャージ代のみでの申請は不可。実費分が対象となるため、旅費日当・諸謝金精算書の添付必須
・交通費および日当は、個人受け取りの費用になるため、団体（学校やチーム当等）の代表者が受け取る事はできません。</t>
    <rPh sb="35" eb="37">
      <t>シサツ</t>
    </rPh>
    <rPh sb="38" eb="39">
      <t>トモナ</t>
    </rPh>
    <rPh sb="40" eb="42">
      <t>ヒヨウ</t>
    </rPh>
    <phoneticPr fontId="8"/>
  </si>
  <si>
    <t>・試合球、デジタイマー、ショットクロック、TOセット、ビブス等の購入代
・都道府県協会が（備品／資産管理台帳を作成の上）管理し個人所有とならないこと</t>
    <phoneticPr fontId="8"/>
  </si>
  <si>
    <t>・開催要項、プログラム、報告書等の印刷費等</t>
    <rPh sb="20" eb="21">
      <t>トウ</t>
    </rPh>
    <phoneticPr fontId="8"/>
  </si>
  <si>
    <r>
      <t xml:space="preserve">・利用先、購入先等の発行する（明細のわかる）領収書またはレシート
・会場会議室の借用代の場合、施設所有者の発行する使用許可書や使用明細書など、単価や使用時間の証明ができる書類
・出席者へ支払う交通費の証拠書類等は、右記の「 旅費交通費」を適用する
</t>
    </r>
    <r>
      <rPr>
        <b/>
        <sz val="10"/>
        <rFont val="Meiryo UI"/>
        <family val="3"/>
        <charset val="128"/>
      </rPr>
      <t>【内容記載例】</t>
    </r>
    <r>
      <rPr>
        <sz val="10"/>
        <rFont val="Meiryo UI"/>
        <family val="3"/>
        <charset val="128"/>
      </rPr>
      <t xml:space="preserve">
・●月●日開催　○○打合せ会議　弁当代（@900円×10名分）</t>
    </r>
    <rPh sb="34" eb="36">
      <t>カイジョウ</t>
    </rPh>
    <rPh sb="36" eb="39">
      <t>カイギシツ</t>
    </rPh>
    <rPh sb="40" eb="42">
      <t>シャクヨウ</t>
    </rPh>
    <rPh sb="42" eb="43">
      <t>ダイ</t>
    </rPh>
    <rPh sb="44" eb="46">
      <t>バアイ</t>
    </rPh>
    <rPh sb="63" eb="65">
      <t>シヨウ</t>
    </rPh>
    <rPh sb="65" eb="68">
      <t>メイサイショ</t>
    </rPh>
    <rPh sb="71" eb="73">
      <t>タンカ</t>
    </rPh>
    <rPh sb="74" eb="76">
      <t>シヨウ</t>
    </rPh>
    <rPh sb="76" eb="78">
      <t>ジカン</t>
    </rPh>
    <rPh sb="79" eb="81">
      <t>ショウメイ</t>
    </rPh>
    <rPh sb="85" eb="87">
      <t>ショルイ</t>
    </rPh>
    <rPh sb="107" eb="109">
      <t>ウキ</t>
    </rPh>
    <phoneticPr fontId="8"/>
  </si>
  <si>
    <t xml:space="preserve">・交通機関・旅行代理店の発行する領収書または受領者個人の領収書（氏名（フルネームを手書き）および住所記入必須)
・交通手段・区間を記入
･次の交通機関は領収書の添付必須
・高速／有料道路を使用した場合は領収書の添付必須
・飛行機･タクシー・高速代・駐車場・船舶等
・高速／有料道路を使用した場合は領収書の添付必須
・実費ではなく一定の金額を支払っている場合は、規程・基準の添付必須
・距離を基準に支払をする場合は、計算根拠となったキロ数および区間を記入
・旅費・日当･諸謝金精算書の余白に「××旅費規程を適用」など明記してください。
</t>
    <rPh sb="228" eb="230">
      <t>リョヒ</t>
    </rPh>
    <rPh sb="231" eb="233">
      <t>ニットウ</t>
    </rPh>
    <rPh sb="234" eb="235">
      <t>ショ</t>
    </rPh>
    <rPh sb="235" eb="237">
      <t>シャキン</t>
    </rPh>
    <rPh sb="237" eb="239">
      <t>セイサン</t>
    </rPh>
    <rPh sb="239" eb="240">
      <t>ショ</t>
    </rPh>
    <rPh sb="241" eb="243">
      <t>ヨハク</t>
    </rPh>
    <rPh sb="247" eb="249">
      <t>リョヒ</t>
    </rPh>
    <rPh sb="249" eb="251">
      <t>キテイ</t>
    </rPh>
    <rPh sb="252" eb="254">
      <t>テキヨウ</t>
    </rPh>
    <rPh sb="257" eb="259">
      <t>メイキ</t>
    </rPh>
    <phoneticPr fontId="8"/>
  </si>
  <si>
    <r>
      <t xml:space="preserve">・購入先の発行する（明細のわかる）領収書および請求書
・請求明細書（内容・単価・数量を明記）
・備品／資産管理台帳の提出
</t>
    </r>
    <r>
      <rPr>
        <b/>
        <sz val="10"/>
        <rFont val="Meiryo UI"/>
        <family val="3"/>
        <charset val="128"/>
      </rPr>
      <t>【内容記載例】</t>
    </r>
    <r>
      <rPr>
        <sz val="10"/>
        <rFont val="Meiryo UI"/>
        <family val="3"/>
        <charset val="128"/>
      </rPr>
      <t xml:space="preserve">
・試合球、ビブス購入
</t>
    </r>
    <phoneticPr fontId="8"/>
  </si>
  <si>
    <t xml:space="preserve">・施設所有者等の発行する領収書またはレシート（品名・単価・個数・利用日を明記)
・施設所有者の発行する使用許可書や使用明細書など、単価や使用時間の証明ができる書類
・バス会社の発行する領収書、または請求書および銀行振込控
（貸切バスは起点・終点・利用日を記入）
【内容記載例】
・○○大会　会場使用料
・●●バス会社　貸切バス利用料（東京～大阪、8/1～3）
</t>
    <phoneticPr fontId="8"/>
  </si>
  <si>
    <t>④-2競技環境整備（競技会運営）事業</t>
    <rPh sb="3" eb="5">
      <t>キョウギ</t>
    </rPh>
    <rPh sb="5" eb="7">
      <t>カンキョウ</t>
    </rPh>
    <rPh sb="7" eb="9">
      <t>セイビ</t>
    </rPh>
    <rPh sb="10" eb="13">
      <t>キョウギカイ</t>
    </rPh>
    <rPh sb="13" eb="15">
      <t>ウンエイ</t>
    </rPh>
    <rPh sb="16" eb="18">
      <t>ジギョウ</t>
    </rPh>
    <phoneticPr fontId="6"/>
  </si>
  <si>
    <t>④-1競技環境整備（リーグ戦運営）事業</t>
    <rPh sb="3" eb="5">
      <t>キョウギ</t>
    </rPh>
    <rPh sb="5" eb="7">
      <t>カンキョウ</t>
    </rPh>
    <rPh sb="7" eb="9">
      <t>セイビ</t>
    </rPh>
    <rPh sb="13" eb="14">
      <t>セン</t>
    </rPh>
    <rPh sb="14" eb="16">
      <t>ウンエイ</t>
    </rPh>
    <rPh sb="17" eb="19">
      <t>ジギョウ</t>
    </rPh>
    <phoneticPr fontId="6"/>
  </si>
  <si>
    <t xml:space="preserve"> (D-fund2022)</t>
    <phoneticPr fontId="3"/>
  </si>
  <si>
    <t>（D-fund2022）</t>
    <phoneticPr fontId="6"/>
  </si>
  <si>
    <r>
      <t xml:space="preserve">＜交付金申請上限額＞
※交付金申請上限額は、実績で再計算されます。（予算計画時の上限額で固定されるわけではありません。実績が優先されます。）
※活動の実績（総事業費：対象事業の支出総額）に対して一定割合の金額に設定されています。（一部の事業を除く）
＜交付金申請金額＞
※交付金申請上限額よりも対象経費の合計額が下回った場合、対象経費の合計額が交付申請上限額となります。
</t>
    </r>
    <r>
      <rPr>
        <b/>
        <sz val="10"/>
        <color rgb="FFFF0000"/>
        <rFont val="HGSｺﾞｼｯｸM"/>
        <family val="3"/>
        <charset val="128"/>
      </rPr>
      <t>※交付金申請上限額の範囲内で、希望する交付金申請額を記入してください。[収入]の「D-fund　収入」へ自動転記されます。</t>
    </r>
    <r>
      <rPr>
        <sz val="10"/>
        <rFont val="HGSｺﾞｼｯｸM"/>
        <family val="3"/>
        <charset val="128"/>
      </rPr>
      <t xml:space="preserve">
※どちらの金額も、千円単位の設定となっています。</t>
    </r>
    <phoneticPr fontId="3"/>
  </si>
  <si>
    <t>20210730現在</t>
    <rPh sb="8" eb="10">
      <t>ゲンザイ</t>
    </rPh>
    <phoneticPr fontId="8"/>
  </si>
  <si>
    <r>
      <t xml:space="preserve">・施設・用具等の借上料等
・バス会社へ支払う貸切バス利用料等
</t>
    </r>
    <r>
      <rPr>
        <sz val="10"/>
        <color rgb="FFFF0000"/>
        <rFont val="Meiryo UI"/>
        <family val="3"/>
        <charset val="128"/>
      </rPr>
      <t xml:space="preserve">・3x3の音響/機材借料
※対象金額　30,000円/回
</t>
    </r>
    <rPh sb="36" eb="38">
      <t>オンキョウ</t>
    </rPh>
    <rPh sb="39" eb="41">
      <t>キザイ</t>
    </rPh>
    <rPh sb="41" eb="43">
      <t>シャクリョウ</t>
    </rPh>
    <rPh sb="45" eb="49">
      <t>タイショウキンガク</t>
    </rPh>
    <rPh sb="56" eb="57">
      <t>エン</t>
    </rPh>
    <rPh sb="58" eb="59">
      <t>カイ</t>
    </rPh>
    <phoneticPr fontId="8"/>
  </si>
  <si>
    <r>
      <t xml:space="preserve">上限額（所得税込）
※競技会事業 
・審判   3,000円/試合
・ドクター  10,000円/日
・看護士    5,000円/日
・映像スタッフ　3,000円/日
※その他講習会・研修会
（外部専門家等）
　　30,000円/日
【補足】
外部専門家とはバスケットボール以外の専門家。
（例）弁護士・会計士など。
</t>
    </r>
    <r>
      <rPr>
        <sz val="10"/>
        <color rgb="FFFF0000"/>
        <rFont val="Meiryo UI"/>
        <family val="3"/>
        <charset val="128"/>
      </rPr>
      <t>※MCの謝金は外部専門家と同等の30,000円/日とする。</t>
    </r>
    <r>
      <rPr>
        <sz val="10"/>
        <rFont val="Meiryo UI"/>
        <family val="3"/>
        <charset val="128"/>
      </rPr>
      <t xml:space="preserve">
【注1】
謝金支給者に対して、交通費・弁当代の支給（手当）がない場合、謝金と日当の両方を支払うことは可能です。
【注2】
育成事業、競技会事業で謝金の支給がない場合、交通費の日当の両方を支払うことは可能です。</t>
    </r>
    <rPh sb="4" eb="7">
      <t>ショトクゼイ</t>
    </rPh>
    <rPh sb="7" eb="8">
      <t>コ</t>
    </rPh>
    <rPh sb="11" eb="13">
      <t>キョウギ</t>
    </rPh>
    <rPh sb="13" eb="14">
      <t>カイ</t>
    </rPh>
    <rPh sb="14" eb="16">
      <t>ジギョウ</t>
    </rPh>
    <rPh sb="19" eb="20">
      <t>シン</t>
    </rPh>
    <rPh sb="20" eb="21">
      <t>ハン</t>
    </rPh>
    <rPh sb="29" eb="30">
      <t>エン</t>
    </rPh>
    <rPh sb="31" eb="33">
      <t>シアイ</t>
    </rPh>
    <rPh sb="47" eb="48">
      <t>エン</t>
    </rPh>
    <rPh sb="49" eb="50">
      <t>ヒ</t>
    </rPh>
    <rPh sb="52" eb="55">
      <t>カンゴシ</t>
    </rPh>
    <rPh sb="64" eb="65">
      <t>エン</t>
    </rPh>
    <rPh sb="89" eb="90">
      <t>タ</t>
    </rPh>
    <rPh sb="90" eb="93">
      <t>コウシュウカイ</t>
    </rPh>
    <rPh sb="94" eb="97">
      <t>ケンシュウカイ</t>
    </rPh>
    <rPh sb="99" eb="101">
      <t>ガイブ</t>
    </rPh>
    <rPh sb="101" eb="104">
      <t>センモンカ</t>
    </rPh>
    <rPh sb="104" eb="105">
      <t>トウ</t>
    </rPh>
    <rPh sb="124" eb="126">
      <t>ガイブ</t>
    </rPh>
    <rPh sb="139" eb="141">
      <t>イガイ</t>
    </rPh>
    <rPh sb="142" eb="145">
      <t>センモンカ</t>
    </rPh>
    <rPh sb="148" eb="149">
      <t>レイ</t>
    </rPh>
    <rPh sb="150" eb="153">
      <t>ベンゴシ</t>
    </rPh>
    <rPh sb="154" eb="157">
      <t>カイケイシ</t>
    </rPh>
    <rPh sb="174" eb="176">
      <t>ドウトウ</t>
    </rPh>
    <rPh sb="183" eb="184">
      <t>エン</t>
    </rPh>
    <rPh sb="185" eb="186">
      <t>ニチ</t>
    </rPh>
    <rPh sb="196" eb="197">
      <t>チュウ</t>
    </rPh>
    <rPh sb="200" eb="202">
      <t>シャキン</t>
    </rPh>
    <rPh sb="202" eb="204">
      <t>シキュウ</t>
    </rPh>
    <rPh sb="204" eb="205">
      <t>シャ</t>
    </rPh>
    <rPh sb="206" eb="207">
      <t>タイ</t>
    </rPh>
    <rPh sb="210" eb="213">
      <t>コウツウヒ</t>
    </rPh>
    <rPh sb="214" eb="216">
      <t>ベントウ</t>
    </rPh>
    <rPh sb="216" eb="217">
      <t>ダイ</t>
    </rPh>
    <rPh sb="218" eb="220">
      <t>シキュウ</t>
    </rPh>
    <rPh sb="221" eb="223">
      <t>テアテ</t>
    </rPh>
    <rPh sb="227" eb="229">
      <t>バアイ</t>
    </rPh>
    <rPh sb="230" eb="232">
      <t>シャキン</t>
    </rPh>
    <rPh sb="233" eb="235">
      <t>ニットウ</t>
    </rPh>
    <rPh sb="236" eb="238">
      <t>リョウホウ</t>
    </rPh>
    <rPh sb="239" eb="241">
      <t>シハラ</t>
    </rPh>
    <rPh sb="245" eb="247">
      <t>カノウ</t>
    </rPh>
    <rPh sb="252" eb="253">
      <t>チュウ</t>
    </rPh>
    <rPh sb="256" eb="258">
      <t>イクセイ</t>
    </rPh>
    <rPh sb="258" eb="260">
      <t>ジギョウ</t>
    </rPh>
    <rPh sb="261" eb="263">
      <t>キョウギ</t>
    </rPh>
    <rPh sb="263" eb="264">
      <t>カイ</t>
    </rPh>
    <rPh sb="264" eb="266">
      <t>ジギョウ</t>
    </rPh>
    <rPh sb="267" eb="269">
      <t>シャキン</t>
    </rPh>
    <rPh sb="270" eb="272">
      <t>シキュウ</t>
    </rPh>
    <rPh sb="275" eb="277">
      <t>バアイ</t>
    </rPh>
    <rPh sb="278" eb="281">
      <t>コウツウヒ</t>
    </rPh>
    <rPh sb="282" eb="284">
      <t>ニットウ</t>
    </rPh>
    <rPh sb="285" eb="287">
      <t>リョウホウ</t>
    </rPh>
    <rPh sb="288" eb="290">
      <t>シハラ</t>
    </rPh>
    <rPh sb="294" eb="296">
      <t>カノウ</t>
    </rPh>
    <phoneticPr fontId="8"/>
  </si>
  <si>
    <t>・懇親会や関係者との酒宴費用
・1人あたり1,000円（消費税込）を超えた分の弁当代、飲料代等（単価が不明なものを含む）
・各都道府県／地区協会等間での賃借に係る経費
・会議のタイトルや各種案内に関する看板、垂れ幕</t>
    <rPh sb="85" eb="87">
      <t>カイギ</t>
    </rPh>
    <rPh sb="93" eb="95">
      <t>カクシュ</t>
    </rPh>
    <rPh sb="95" eb="97">
      <t>アンナイ</t>
    </rPh>
    <rPh sb="98" eb="99">
      <t>カン</t>
    </rPh>
    <rPh sb="101" eb="103">
      <t>カンバン</t>
    </rPh>
    <rPh sb="104" eb="105">
      <t>タ</t>
    </rPh>
    <rPh sb="106" eb="107">
      <t>マク</t>
    </rPh>
    <phoneticPr fontId="8"/>
  </si>
  <si>
    <r>
      <t xml:space="preserve">上記以外の費用
・大会のタイトルや各種案内に関する看板、垂れ幕
</t>
    </r>
    <r>
      <rPr>
        <sz val="10"/>
        <color rgb="FFFF0000"/>
        <rFont val="Meiryo UI"/>
        <family val="3"/>
        <charset val="128"/>
      </rPr>
      <t>・特定の個人に支給されるTシャツ等の購入費・製作費</t>
    </r>
    <rPh sb="0" eb="2">
      <t>ジョウキ</t>
    </rPh>
    <rPh sb="2" eb="4">
      <t>イガイ</t>
    </rPh>
    <rPh sb="5" eb="7">
      <t>ヒヨウ</t>
    </rPh>
    <rPh sb="9" eb="11">
      <t>タイカイ</t>
    </rPh>
    <rPh sb="17" eb="19">
      <t>カクシュ</t>
    </rPh>
    <rPh sb="19" eb="21">
      <t>アンナイ</t>
    </rPh>
    <rPh sb="22" eb="23">
      <t>カン</t>
    </rPh>
    <rPh sb="25" eb="27">
      <t>カンバン</t>
    </rPh>
    <rPh sb="28" eb="29">
      <t>タ</t>
    </rPh>
    <rPh sb="30" eb="31">
      <t>マク</t>
    </rPh>
    <rPh sb="33" eb="35">
      <t>トクテイ</t>
    </rPh>
    <rPh sb="36" eb="38">
      <t>コジン</t>
    </rPh>
    <rPh sb="39" eb="41">
      <t>シキュウ</t>
    </rPh>
    <rPh sb="48" eb="49">
      <t>トウ</t>
    </rPh>
    <rPh sb="50" eb="53">
      <t>コウニュウヒ</t>
    </rPh>
    <rPh sb="54" eb="57">
      <t>セイサクヒ</t>
    </rPh>
    <phoneticPr fontId="8"/>
  </si>
  <si>
    <r>
      <t xml:space="preserve">・都道府県協会が定めた規定額または事業ごとに定めた規定額を超えた分
</t>
    </r>
    <r>
      <rPr>
        <sz val="10"/>
        <color rgb="FFFF0000"/>
        <rFont val="Meiryo UI"/>
        <family val="3"/>
        <charset val="128"/>
      </rPr>
      <t>・指導者・選手／トレーナー／栄養士等への謝金（旅費も対象外）</t>
    </r>
    <rPh sb="35" eb="38">
      <t>シドウシャ</t>
    </rPh>
    <rPh sb="39" eb="41">
      <t>センシュ</t>
    </rPh>
    <rPh sb="48" eb="51">
      <t>エイヨウシ</t>
    </rPh>
    <rPh sb="51" eb="52">
      <t>トウ</t>
    </rPh>
    <rPh sb="54" eb="56">
      <t>シャキン</t>
    </rPh>
    <rPh sb="57" eb="59">
      <t>リョヒ</t>
    </rPh>
    <rPh sb="60" eb="63">
      <t>タイショウガイ</t>
    </rPh>
    <phoneticPr fontId="8"/>
  </si>
  <si>
    <t>証拠書類の宛名は都道府県協会名として下さい。ただし委員会等を含む宛名でも結構です。
（例：○○バスケットボール協会○○委員会）
例外①：都道府県協会が地区協会に主管委託等で「交付金」を支出した場合、①委託した先の地区協会に支払ったことを証する書類（例：地区協会が都道府県協会宛に発行した領収書、または都道府県協会から地区協会への振込明細書のコピー）に加え、②委託した先の地区協会が委託金をどのように支出したかの書類（証拠書類）が必要で、その場合、②証拠書類（領収書）の宛名は委託した先の地区協会名として下さい。
例外②：会場使用料の減免措置を受けるため等の合理的な理由があれば、領収書の宛名が都道府県協会名でなくても構いません。ただしその場合は、証拠書類（領収書）提出時に理由を明記して下さい。</t>
    <phoneticPr fontId="8"/>
  </si>
  <si>
    <t>①	宛名が個人名のもの、宛名が「上様」等不明瞭なもの
例外：セルフ式ガソリン代等のため正しい宛名の領収書が発行されない場合、宛名が「現金フリー」「○○会員」等と機械式／自動印字された領収書は可とします。
③	日付・宛名・但書きが空白のもの
④	「〃」の記載があるもの</t>
    <phoneticPr fontId="8"/>
  </si>
  <si>
    <t>訂正印</t>
    <rPh sb="0" eb="3">
      <t>テイセイイン</t>
    </rPh>
    <phoneticPr fontId="3"/>
  </si>
  <si>
    <t>領収書や旅費日当・諸謝金精算書について、訂正が生じる場合は必ず当事者（領収者）や担当者の訂正印または訂正サインをお願いいたします。
注：JBA指定書式の旅費日当・諸謝金精算書の訂正について、以前は「訂正箇所がある場合は一行を二重線で削除し下の行に改めて記入のこと（部分訂正不可）」としていましたが、今後は「対象箇所の訂正」も可とします。</t>
    <phoneticPr fontId="3"/>
  </si>
  <si>
    <t>請求書により振込をするため領収書が発行されない場合は、振込明細書を領収書に替えることができます。この場合は、請求書および振込明細書を提出して下さい。対象外経費の振込手数料は対象外経費となります。
注：振込人は都道府県協会名として下さい。
（例：○○リーグ、○○委員会会計口等は不可）</t>
    <phoneticPr fontId="8"/>
  </si>
  <si>
    <t>品名・単価・個数の記載されたレシートがある場合は、改めて領収書の発行を依頼せず、レシートを領収書として添付して下さい。
注：レシートが無い場合は、品名・単価・個数の記載された領収書を添付して下さい。
注：電子マネーやQRコード決済で支払った場合、領収書やレシート等、明細がわかるものを提出して下さい。
注：高速道路を使用した際、領収書の提出がない場合は対象外経費となります。ETC利用の場合は利用明細の写しを添付してください。</t>
    <phoneticPr fontId="8"/>
  </si>
  <si>
    <t>以下の支払においては、支払根拠となる規程の提出が必要となります。
①役員等へ支給する報酬
②交通費、宿泊費および日当を支給する旅費交通費
③審判謝礼または講師謝礼等の諸謝金
なお、都道府県協会の全体／共通の規程ではなく、当該事業等のために個別／独自に作成された規程／基準に従う場合は、該当する規程／基準を添付して下さい（コピー可）。
その際、当該規程／基準には、都道府県協会による団体名の記載および団体印の捺印が必要となります（コピー可）。
また、D-fund専用サイトの各都道府県協会専用ページ「ナビゲーション：規程一覧」に最新の規程等を保存して頂くことで、当該規程のご提出は不要となります。
注：領収書・精算書に規程／基準の内容が付記されている場合でも規程／基準は必要です。
・旅費・日当･諸謝金精算書の余白に「××旅費規程を適用」など明記してください。</t>
    <phoneticPr fontId="8"/>
  </si>
  <si>
    <t>諸謝金を個人ではなく団体として受領する場合の領収書は、以下が必要となります。
①	団体名
②	団体代表者または受領者本人の役職
③	団体代表者または受領者本人の氏名
④	団体の住所（団体の所在地または受領者本人の住所）
⑤	団体印の捺印　※ただし③の氏名が自署（手書き）の場合は捺印不要</t>
    <phoneticPr fontId="8"/>
  </si>
  <si>
    <t>領収書等は別紙「領収書等貼付用紙」に貼付して下さい。裏紙や独自の用紙を利用して頂いても結構です。
貼付の際は、重ならないようにして、別紙「支出明細書」に記載する領収書No.と一致するように余白に番号を記載して下さい。</t>
    <phoneticPr fontId="8"/>
  </si>
  <si>
    <t>●直筆サインについて
旅費・謝金に係る受領印および訂正印について、印鑑は任意とし、受領者・訂正者それぞれの直筆サインのみでの対応も可とします。受領のサインについては、氏名の記名とは別に受領サイン欄を設けた上で直筆のサインをもらってください。</t>
    <phoneticPr fontId="3"/>
  </si>
  <si>
    <t>③人材養成事業</t>
    <phoneticPr fontId="3"/>
  </si>
  <si>
    <t>TO養成派遣事業</t>
    <rPh sb="2" eb="4">
      <t>ヨウセイ</t>
    </rPh>
    <rPh sb="4" eb="8">
      <t>ハケンジギョウ</t>
    </rPh>
    <phoneticPr fontId="3"/>
  </si>
  <si>
    <t>※２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</si>
</sst>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quot;,000&quot;"/>
    <numFmt numFmtId="177" formatCode="#"/>
    <numFmt numFmtId="178" formatCode="[$-F800]dddd\,\ mmmm\ dd\,\ yyyy"/>
    <numFmt numFmtId="179" formatCode="yyyy&quot;年&quot;m&quot;月&quot;d&quot;日&quot;;;"/>
  </numFmts>
  <fonts count="59">
    <font>
      <sz val="11"/>
      <color theme="1"/>
      <name val="ＭＳ Ｐゴシック"/>
      <family val="2"/>
      <charset val="128"/>
      <scheme val="minor"/>
    </font>
    <font>
      <sz val="11"/>
      <color theme="1"/>
      <name val="ＭＳ Ｐゴシック"/>
      <family val="2"/>
      <charset val="128"/>
      <scheme val="minor"/>
    </font>
    <font>
      <sz val="11"/>
      <color theme="1"/>
      <name val="HGSｺﾞｼｯｸM"/>
      <family val="3"/>
      <charset val="128"/>
    </font>
    <font>
      <sz val="6"/>
      <name val="ＭＳ Ｐゴシック"/>
      <family val="2"/>
      <charset val="128"/>
      <scheme val="minor"/>
    </font>
    <font>
      <sz val="9"/>
      <color theme="1"/>
      <name val="HGSｺﾞｼｯｸM"/>
      <family val="3"/>
      <charset val="128"/>
    </font>
    <font>
      <sz val="9"/>
      <color rgb="FF000000"/>
      <name val="HGSｺﾞｼｯｸM"/>
      <family val="3"/>
      <charset val="128"/>
    </font>
    <font>
      <sz val="6"/>
      <name val="ＭＳ Ｐゴシック"/>
      <family val="3"/>
      <charset val="128"/>
    </font>
    <font>
      <sz val="8"/>
      <color theme="1"/>
      <name val="HGSｺﾞｼｯｸM"/>
      <family val="3"/>
      <charset val="128"/>
    </font>
    <font>
      <sz val="6"/>
      <name val="ＭＳ Ｐゴシック"/>
      <family val="3"/>
      <charset val="128"/>
      <scheme val="minor"/>
    </font>
    <font>
      <sz val="11"/>
      <color theme="1"/>
      <name val="ＭＳ Ｐゴシック"/>
      <family val="3"/>
      <charset val="128"/>
      <scheme val="minor"/>
    </font>
    <font>
      <sz val="10"/>
      <color theme="1"/>
      <name val="HGSｺﾞｼｯｸM"/>
      <family val="3"/>
      <charset val="128"/>
    </font>
    <font>
      <u/>
      <sz val="10"/>
      <color theme="1"/>
      <name val="HGSｺﾞｼｯｸM"/>
      <family val="3"/>
      <charset val="128"/>
    </font>
    <font>
      <b/>
      <u/>
      <sz val="12"/>
      <color theme="1"/>
      <name val="HGSｺﾞｼｯｸM"/>
      <family val="3"/>
      <charset val="128"/>
    </font>
    <font>
      <sz val="1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9"/>
      <color theme="0"/>
      <name val="ＭＳ Ｐゴシック"/>
      <family val="3"/>
      <charset val="128"/>
    </font>
    <font>
      <sz val="9"/>
      <color theme="0"/>
      <name val="ＭＳ Ｐゴシック"/>
      <family val="3"/>
      <charset val="128"/>
      <scheme val="minor"/>
    </font>
    <font>
      <sz val="11"/>
      <color rgb="FFFFFFFF"/>
      <name val="ＭＳ Ｐゴシック"/>
      <family val="3"/>
      <charset val="128"/>
      <scheme val="minor"/>
    </font>
    <font>
      <b/>
      <sz val="16"/>
      <color theme="1"/>
      <name val="ＭＳ Ｐゴシック"/>
      <family val="3"/>
      <charset val="128"/>
      <scheme val="minor"/>
    </font>
    <font>
      <u/>
      <sz val="11"/>
      <color theme="10"/>
      <name val="ＭＳ Ｐゴシック"/>
      <family val="3"/>
      <charset val="128"/>
      <scheme val="minor"/>
    </font>
    <font>
      <sz val="11"/>
      <name val="HGSｺﾞｼｯｸM"/>
      <family val="3"/>
      <charset val="128"/>
    </font>
    <font>
      <sz val="9"/>
      <name val="HGSｺﾞｼｯｸM"/>
      <family val="3"/>
      <charset val="128"/>
    </font>
    <font>
      <sz val="14"/>
      <color theme="1"/>
      <name val="HGSｺﾞｼｯｸM"/>
      <family val="3"/>
      <charset val="128"/>
    </font>
    <font>
      <b/>
      <u/>
      <sz val="14"/>
      <color theme="1"/>
      <name val="HGSｺﾞｼｯｸM"/>
      <family val="3"/>
      <charset val="128"/>
    </font>
    <font>
      <sz val="9"/>
      <name val="ＭＳ Ｐゴシック"/>
      <family val="3"/>
      <charset val="128"/>
      <scheme val="minor"/>
    </font>
    <font>
      <u/>
      <sz val="8"/>
      <color theme="10"/>
      <name val="HGSｺﾞｼｯｸM"/>
      <family val="3"/>
      <charset val="128"/>
    </font>
    <font>
      <sz val="9"/>
      <color indexed="81"/>
      <name val="MS P ゴシック"/>
      <family val="3"/>
      <charset val="128"/>
    </font>
    <font>
      <sz val="11"/>
      <color theme="0"/>
      <name val="Meiryo UI"/>
      <family val="3"/>
      <charset val="128"/>
    </font>
    <font>
      <b/>
      <u/>
      <sz val="16"/>
      <color theme="1"/>
      <name val="HGSｺﾞｼｯｸM"/>
      <family val="3"/>
      <charset val="128"/>
    </font>
    <font>
      <sz val="12"/>
      <color theme="1"/>
      <name val="HGSｺﾞｼｯｸM"/>
      <family val="3"/>
      <charset val="128"/>
    </font>
    <font>
      <sz val="11"/>
      <color theme="1"/>
      <name val="ＭＳ Ｐゴシック"/>
      <family val="2"/>
      <scheme val="minor"/>
    </font>
    <font>
      <sz val="12"/>
      <color theme="1"/>
      <name val="Meiryo UI"/>
      <family val="3"/>
      <charset val="128"/>
    </font>
    <font>
      <sz val="11"/>
      <color theme="1"/>
      <name val="Meiryo UI"/>
      <family val="3"/>
      <charset val="128"/>
    </font>
    <font>
      <sz val="12"/>
      <color theme="0"/>
      <name val="Meiryo UI"/>
      <family val="3"/>
      <charset val="128"/>
    </font>
    <font>
      <sz val="10"/>
      <color theme="1"/>
      <name val="Meiryo UI"/>
      <family val="3"/>
      <charset val="128"/>
    </font>
    <font>
      <sz val="10"/>
      <color rgb="FF0070C0"/>
      <name val="Meiryo UI"/>
      <family val="3"/>
      <charset val="128"/>
    </font>
    <font>
      <b/>
      <sz val="14"/>
      <color theme="0"/>
      <name val="Meiryo UI"/>
      <family val="3"/>
      <charset val="128"/>
    </font>
    <font>
      <b/>
      <sz val="12"/>
      <color theme="0"/>
      <name val="Meiryo UI"/>
      <family val="3"/>
      <charset val="128"/>
    </font>
    <font>
      <sz val="10"/>
      <color theme="0"/>
      <name val="Meiryo UI"/>
      <family val="3"/>
      <charset val="128"/>
    </font>
    <font>
      <sz val="10"/>
      <color theme="0"/>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name val="Meiryo UI"/>
      <family val="3"/>
      <charset val="128"/>
    </font>
    <font>
      <b/>
      <sz val="10"/>
      <name val="Meiryo UI"/>
      <family val="3"/>
      <charset val="128"/>
    </font>
    <font>
      <u/>
      <sz val="9"/>
      <color theme="10"/>
      <name val="HGSｺﾞｼｯｸM"/>
      <family val="3"/>
      <charset val="128"/>
    </font>
    <font>
      <i/>
      <sz val="10"/>
      <color theme="1"/>
      <name val="HGSｺﾞｼｯｸM"/>
      <family val="3"/>
      <charset val="128"/>
    </font>
    <font>
      <b/>
      <sz val="9"/>
      <color indexed="81"/>
      <name val="MS P ゴシック"/>
      <family val="3"/>
      <charset val="128"/>
    </font>
    <font>
      <b/>
      <sz val="10"/>
      <color indexed="81"/>
      <name val="MS P ゴシック"/>
      <family val="3"/>
      <charset val="128"/>
    </font>
    <font>
      <sz val="10"/>
      <name val="HGSｺﾞｼｯｸM"/>
      <family val="3"/>
      <charset val="128"/>
    </font>
    <font>
      <sz val="10"/>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0"/>
      <name val="HGSｺﾞｼｯｸM"/>
      <family val="3"/>
      <charset val="128"/>
    </font>
    <font>
      <sz val="9"/>
      <color theme="0"/>
      <name val="HGSｺﾞｼｯｸM"/>
      <family val="3"/>
      <charset val="128"/>
    </font>
    <font>
      <b/>
      <sz val="10"/>
      <color rgb="FFFF0000"/>
      <name val="HGSｺﾞｼｯｸM"/>
      <family val="3"/>
      <charset val="128"/>
    </font>
    <font>
      <b/>
      <sz val="9"/>
      <color indexed="10"/>
      <name val="MS P ゴシック"/>
      <family val="3"/>
      <charset val="128"/>
    </font>
    <font>
      <sz val="10"/>
      <color rgb="FFFF0000"/>
      <name val="Meiryo UI"/>
      <family val="3"/>
      <charset val="128"/>
    </font>
    <font>
      <sz val="12"/>
      <name val="Meiryo UI"/>
      <family val="3"/>
      <charset val="128"/>
    </font>
  </fonts>
  <fills count="10">
    <fill>
      <patternFill patternType="none"/>
    </fill>
    <fill>
      <patternFill patternType="gray125"/>
    </fill>
    <fill>
      <patternFill patternType="solid">
        <fgColor theme="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00"/>
        <bgColor indexed="64"/>
      </patternFill>
    </fill>
  </fills>
  <borders count="121">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bottom style="dashed">
        <color indexed="64"/>
      </bottom>
      <diagonal/>
    </border>
    <border>
      <left/>
      <right/>
      <top/>
      <bottom style="dashed">
        <color indexed="64"/>
      </bottom>
      <diagonal/>
    </border>
    <border>
      <left style="medium">
        <color indexed="64"/>
      </left>
      <right/>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dash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bottom style="medium">
        <color indexed="64"/>
      </bottom>
      <diagonal/>
    </border>
    <border>
      <left/>
      <right style="medium">
        <color indexed="64"/>
      </right>
      <top style="medium">
        <color auto="1"/>
      </top>
      <bottom style="medium">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style="double">
        <color indexed="64"/>
      </top>
      <bottom style="medium">
        <color indexed="64"/>
      </bottom>
      <diagonal/>
    </border>
    <border>
      <left style="thin">
        <color theme="0"/>
      </left>
      <right style="thin">
        <color theme="0"/>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theme="0"/>
      </bottom>
      <diagonal/>
    </border>
    <border>
      <left/>
      <right style="thin">
        <color indexed="64"/>
      </right>
      <top style="thin">
        <color theme="0"/>
      </top>
      <bottom style="thin">
        <color theme="0"/>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diagonal/>
    </border>
    <border>
      <left/>
      <right style="dotted">
        <color indexed="64"/>
      </right>
      <top/>
      <bottom/>
      <diagonal/>
    </border>
    <border>
      <left style="dotted">
        <color indexed="64"/>
      </left>
      <right/>
      <top/>
      <bottom style="dashed">
        <color indexed="64"/>
      </bottom>
      <diagonal/>
    </border>
    <border>
      <left/>
      <right style="dotted">
        <color indexed="64"/>
      </right>
      <top/>
      <bottom style="dashed">
        <color indexed="64"/>
      </bottom>
      <diagonal/>
    </border>
    <border>
      <left/>
      <right style="dashed">
        <color indexed="64"/>
      </right>
      <top style="medium">
        <color indexed="64"/>
      </top>
      <bottom/>
      <diagonal/>
    </border>
    <border diagonalDown="1">
      <left style="dotted">
        <color indexed="64"/>
      </left>
      <right/>
      <top style="medium">
        <color indexed="64"/>
      </top>
      <bottom/>
      <diagonal style="dotted">
        <color indexed="64"/>
      </diagonal>
    </border>
    <border diagonalDown="1">
      <left/>
      <right/>
      <top style="medium">
        <color indexed="64"/>
      </top>
      <bottom/>
      <diagonal style="dotted">
        <color indexed="64"/>
      </diagonal>
    </border>
    <border diagonalDown="1">
      <left/>
      <right style="medium">
        <color indexed="64"/>
      </right>
      <top style="medium">
        <color indexed="64"/>
      </top>
      <bottom/>
      <diagonal style="dotted">
        <color indexed="64"/>
      </diagonal>
    </border>
    <border diagonalDown="1">
      <left style="dotted">
        <color indexed="64"/>
      </left>
      <right/>
      <top/>
      <bottom/>
      <diagonal style="dotted">
        <color indexed="64"/>
      </diagonal>
    </border>
    <border diagonalDown="1">
      <left/>
      <right/>
      <top/>
      <bottom/>
      <diagonal style="dotted">
        <color indexed="64"/>
      </diagonal>
    </border>
    <border diagonalDown="1">
      <left/>
      <right style="medium">
        <color indexed="64"/>
      </right>
      <top/>
      <bottom/>
      <diagonal style="dotted">
        <color indexed="64"/>
      </diagonal>
    </border>
    <border diagonalDown="1">
      <left style="dotted">
        <color indexed="64"/>
      </left>
      <right/>
      <top/>
      <bottom style="dashed">
        <color indexed="64"/>
      </bottom>
      <diagonal style="dotted">
        <color indexed="64"/>
      </diagonal>
    </border>
    <border diagonalDown="1">
      <left/>
      <right/>
      <top/>
      <bottom style="dashed">
        <color indexed="64"/>
      </bottom>
      <diagonal style="dotted">
        <color indexed="64"/>
      </diagonal>
    </border>
    <border diagonalDown="1">
      <left/>
      <right style="medium">
        <color indexed="64"/>
      </right>
      <top/>
      <bottom style="dashed">
        <color indexed="64"/>
      </bottom>
      <diagonal style="dotted">
        <color indexed="64"/>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double">
        <color indexed="64"/>
      </bottom>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theme="0"/>
      </top>
      <bottom/>
      <diagonal/>
    </border>
    <border>
      <left/>
      <right style="thin">
        <color indexed="64"/>
      </right>
      <top/>
      <bottom style="thin">
        <color theme="0"/>
      </bottom>
      <diagonal/>
    </border>
  </borders>
  <cellStyleXfs count="18">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3" fillId="0" borderId="0" applyFont="0" applyFill="0" applyBorder="0" applyAlignment="0" applyProtection="0"/>
    <xf numFmtId="0" fontId="13" fillId="0" borderId="0"/>
    <xf numFmtId="0" fontId="13" fillId="0" borderId="0"/>
    <xf numFmtId="0" fontId="13" fillId="0" borderId="0">
      <alignment vertical="center"/>
    </xf>
    <xf numFmtId="0" fontId="13" fillId="0" borderId="0">
      <alignment vertical="center"/>
    </xf>
    <xf numFmtId="0" fontId="1" fillId="0" borderId="0">
      <alignment vertical="center"/>
    </xf>
    <xf numFmtId="0" fontId="1" fillId="0" borderId="0">
      <alignment vertical="center"/>
    </xf>
    <xf numFmtId="0" fontId="9" fillId="0" borderId="0">
      <alignment vertical="center"/>
    </xf>
    <xf numFmtId="0" fontId="20" fillId="0" borderId="0" applyNumberFormat="0" applyFill="0" applyBorder="0" applyAlignment="0" applyProtection="0">
      <alignment vertical="center"/>
    </xf>
    <xf numFmtId="0" fontId="31" fillId="0" borderId="0"/>
  </cellStyleXfs>
  <cellXfs count="499">
    <xf numFmtId="0" fontId="0" fillId="0" borderId="0" xfId="0">
      <alignment vertical="center"/>
    </xf>
    <xf numFmtId="38" fontId="15" fillId="0" borderId="0" xfId="1" applyFont="1" applyBorder="1" applyProtection="1">
      <alignment vertical="center"/>
    </xf>
    <xf numFmtId="0" fontId="19" fillId="0" borderId="0" xfId="15" applyFont="1" applyBorder="1" applyAlignment="1" applyProtection="1"/>
    <xf numFmtId="0" fontId="14" fillId="4" borderId="2" xfId="15" applyFont="1" applyFill="1" applyBorder="1" applyAlignment="1" applyProtection="1">
      <alignment horizontal="center" vertical="center"/>
    </xf>
    <xf numFmtId="38" fontId="14" fillId="0" borderId="1" xfId="1" applyFont="1" applyFill="1" applyBorder="1" applyProtection="1">
      <alignment vertical="center"/>
    </xf>
    <xf numFmtId="38" fontId="14" fillId="0" borderId="9" xfId="1" applyFont="1" applyFill="1" applyBorder="1" applyProtection="1">
      <alignment vertical="center"/>
    </xf>
    <xf numFmtId="38" fontId="14" fillId="0" borderId="20" xfId="15" applyNumberFormat="1" applyFont="1" applyFill="1" applyBorder="1" applyProtection="1">
      <alignment vertical="center"/>
    </xf>
    <xf numFmtId="38" fontId="14" fillId="0" borderId="30" xfId="1" applyFont="1" applyFill="1" applyBorder="1" applyProtection="1">
      <alignment vertical="center"/>
    </xf>
    <xf numFmtId="38" fontId="14" fillId="0" borderId="31" xfId="15" applyNumberFormat="1" applyFont="1" applyFill="1" applyBorder="1" applyProtection="1">
      <alignment vertical="center"/>
    </xf>
    <xf numFmtId="0" fontId="2" fillId="6" borderId="0" xfId="0" applyFont="1" applyFill="1" applyAlignment="1" applyProtection="1">
      <alignment horizontal="left" vertical="center"/>
    </xf>
    <xf numFmtId="38" fontId="2" fillId="0" borderId="0" xfId="1" applyFont="1" applyFill="1" applyAlignment="1" applyProtection="1">
      <alignment horizontal="right"/>
    </xf>
    <xf numFmtId="38" fontId="2" fillId="0" borderId="0" xfId="1" applyFont="1" applyFill="1" applyAlignment="1" applyProtection="1">
      <alignment horizontal="right" vertical="top"/>
    </xf>
    <xf numFmtId="38" fontId="14" fillId="0" borderId="61" xfId="1" applyFont="1" applyFill="1" applyBorder="1" applyProtection="1">
      <alignment vertical="center"/>
    </xf>
    <xf numFmtId="38" fontId="2" fillId="6" borderId="0" xfId="1" applyFont="1" applyFill="1" applyBorder="1" applyProtection="1">
      <alignment vertical="center"/>
    </xf>
    <xf numFmtId="38" fontId="10" fillId="6" borderId="0" xfId="1" applyFont="1" applyFill="1" applyBorder="1" applyAlignment="1" applyProtection="1">
      <alignment horizontal="right" vertical="center"/>
    </xf>
    <xf numFmtId="38" fontId="2" fillId="6" borderId="0" xfId="1" applyFont="1" applyFill="1" applyProtection="1">
      <alignment vertical="center"/>
    </xf>
    <xf numFmtId="38" fontId="10" fillId="6" borderId="0" xfId="1" applyFont="1" applyFill="1" applyBorder="1" applyAlignment="1" applyProtection="1">
      <alignment horizontal="center" vertical="center"/>
    </xf>
    <xf numFmtId="38" fontId="10" fillId="6" borderId="0" xfId="1" applyFont="1" applyFill="1" applyBorder="1" applyProtection="1">
      <alignment vertical="center"/>
    </xf>
    <xf numFmtId="38" fontId="4" fillId="6" borderId="0" xfId="1" applyFont="1" applyFill="1" applyBorder="1" applyAlignment="1" applyProtection="1"/>
    <xf numFmtId="38" fontId="4" fillId="6" borderId="0" xfId="1" applyFont="1" applyFill="1" applyBorder="1" applyAlignment="1" applyProtection="1">
      <alignment horizontal="center"/>
    </xf>
    <xf numFmtId="0" fontId="10" fillId="6" borderId="0" xfId="15" applyFont="1" applyFill="1" applyProtection="1">
      <alignment vertical="center"/>
    </xf>
    <xf numFmtId="0" fontId="2" fillId="6" borderId="0" xfId="15" applyFont="1" applyFill="1" applyProtection="1">
      <alignment vertical="center"/>
    </xf>
    <xf numFmtId="0" fontId="12" fillId="6" borderId="0" xfId="15" applyFont="1" applyFill="1" applyAlignment="1" applyProtection="1">
      <alignment horizontal="center" vertical="center"/>
    </xf>
    <xf numFmtId="0" fontId="10" fillId="6" borderId="0" xfId="0" applyFont="1" applyFill="1" applyProtection="1">
      <alignment vertical="center"/>
    </xf>
    <xf numFmtId="0" fontId="11" fillId="6" borderId="0" xfId="15" applyFont="1" applyFill="1" applyAlignment="1" applyProtection="1">
      <alignment horizontal="left" vertical="center" indent="15"/>
    </xf>
    <xf numFmtId="0" fontId="10" fillId="6" borderId="0" xfId="0" applyFont="1" applyFill="1" applyAlignment="1" applyProtection="1">
      <alignment horizontal="left" vertical="center"/>
    </xf>
    <xf numFmtId="0" fontId="10" fillId="6" borderId="0" xfId="15" applyFont="1" applyFill="1" applyBorder="1" applyAlignment="1" applyProtection="1">
      <alignment vertical="top" wrapText="1"/>
    </xf>
    <xf numFmtId="0" fontId="10" fillId="6" borderId="0" xfId="15" applyFont="1" applyFill="1" applyAlignment="1" applyProtection="1">
      <alignment vertical="center"/>
    </xf>
    <xf numFmtId="0" fontId="2" fillId="6" borderId="0" xfId="15" applyFont="1" applyFill="1" applyAlignment="1" applyProtection="1">
      <alignment vertical="center"/>
    </xf>
    <xf numFmtId="0" fontId="15" fillId="0" borderId="10" xfId="0" applyFont="1" applyFill="1" applyBorder="1" applyProtection="1">
      <alignment vertical="center"/>
    </xf>
    <xf numFmtId="0" fontId="15" fillId="0" borderId="2" xfId="0" applyFont="1" applyBorder="1" applyProtection="1">
      <alignment vertical="center"/>
    </xf>
    <xf numFmtId="0" fontId="2" fillId="0" borderId="0" xfId="15" applyFont="1" applyFill="1" applyAlignment="1" applyProtection="1">
      <alignment vertical="center"/>
    </xf>
    <xf numFmtId="0" fontId="15" fillId="0" borderId="5" xfId="0" applyFont="1" applyBorder="1" applyProtection="1">
      <alignment vertical="center"/>
    </xf>
    <xf numFmtId="38" fontId="7" fillId="6" borderId="0" xfId="1" applyFont="1" applyFill="1" applyAlignment="1" applyProtection="1">
      <alignment vertical="center"/>
    </xf>
    <xf numFmtId="38" fontId="2" fillId="6" borderId="0" xfId="1" applyFont="1" applyFill="1" applyAlignment="1" applyProtection="1">
      <alignment vertical="center"/>
    </xf>
    <xf numFmtId="0" fontId="2" fillId="6" borderId="0" xfId="0" applyFont="1" applyFill="1" applyProtection="1">
      <alignment vertical="center"/>
    </xf>
    <xf numFmtId="38" fontId="2" fillId="0" borderId="0" xfId="1" applyFont="1" applyFill="1" applyProtection="1">
      <alignment vertical="center"/>
    </xf>
    <xf numFmtId="0" fontId="0" fillId="0" borderId="0" xfId="0" applyProtection="1">
      <alignment vertical="center"/>
    </xf>
    <xf numFmtId="0" fontId="15" fillId="0" borderId="0" xfId="15" applyFont="1" applyFill="1" applyBorder="1" applyProtection="1">
      <alignment vertical="center"/>
    </xf>
    <xf numFmtId="0" fontId="14" fillId="0" borderId="0" xfId="15" applyFont="1" applyAlignment="1" applyProtection="1">
      <alignment horizontal="center" vertical="center"/>
    </xf>
    <xf numFmtId="0" fontId="14" fillId="0" borderId="0" xfId="15" applyFont="1" applyProtection="1">
      <alignment vertical="center"/>
    </xf>
    <xf numFmtId="0" fontId="15" fillId="0" borderId="0" xfId="0" applyFont="1" applyFill="1" applyBorder="1" applyProtection="1">
      <alignment vertical="center"/>
    </xf>
    <xf numFmtId="0" fontId="4" fillId="0" borderId="0" xfId="15" applyFont="1" applyFill="1" applyBorder="1" applyAlignment="1" applyProtection="1">
      <alignment horizontal="center" vertical="center" wrapText="1"/>
    </xf>
    <xf numFmtId="0" fontId="14" fillId="0" borderId="60" xfId="15" applyFont="1" applyFill="1" applyBorder="1" applyAlignment="1" applyProtection="1">
      <alignment horizontal="center" vertical="center"/>
    </xf>
    <xf numFmtId="0" fontId="15" fillId="0" borderId="16" xfId="0" applyFont="1" applyFill="1" applyBorder="1" applyProtection="1">
      <alignment vertical="center"/>
    </xf>
    <xf numFmtId="0" fontId="15" fillId="0" borderId="0" xfId="0" applyFont="1" applyBorder="1" applyProtection="1">
      <alignment vertical="center"/>
    </xf>
    <xf numFmtId="0" fontId="15" fillId="0" borderId="2" xfId="0" applyFont="1" applyFill="1" applyBorder="1" applyProtection="1">
      <alignment vertical="center"/>
    </xf>
    <xf numFmtId="0" fontId="5" fillId="0" borderId="0" xfId="15" applyFont="1" applyFill="1" applyBorder="1" applyAlignment="1" applyProtection="1">
      <alignment horizontal="center" vertical="center" wrapText="1"/>
    </xf>
    <xf numFmtId="0" fontId="14" fillId="0" borderId="0" xfId="15" applyFont="1" applyFill="1" applyBorder="1" applyProtection="1">
      <alignment vertical="center"/>
    </xf>
    <xf numFmtId="38" fontId="14" fillId="0" borderId="22" xfId="2" applyFont="1" applyFill="1" applyBorder="1" applyProtection="1">
      <alignment vertical="center"/>
    </xf>
    <xf numFmtId="38" fontId="14" fillId="0" borderId="21" xfId="2" applyFont="1" applyFill="1" applyBorder="1" applyProtection="1">
      <alignment vertical="center"/>
    </xf>
    <xf numFmtId="0" fontId="0" fillId="0" borderId="0" xfId="0" applyFill="1" applyProtection="1">
      <alignment vertical="center"/>
    </xf>
    <xf numFmtId="0" fontId="15" fillId="0" borderId="0" xfId="15" applyFont="1" applyProtection="1">
      <alignment vertical="center"/>
    </xf>
    <xf numFmtId="38" fontId="15" fillId="0" borderId="0" xfId="1" applyFont="1" applyProtection="1">
      <alignment vertical="center"/>
    </xf>
    <xf numFmtId="0" fontId="15" fillId="0" borderId="0" xfId="15" applyFont="1" applyFill="1" applyAlignment="1" applyProtection="1">
      <alignment horizontal="center" vertical="center"/>
    </xf>
    <xf numFmtId="38" fontId="14" fillId="0" borderId="0" xfId="1" applyFont="1" applyProtection="1">
      <alignment vertical="center"/>
    </xf>
    <xf numFmtId="38" fontId="0" fillId="0" borderId="0" xfId="1" applyFont="1" applyProtection="1">
      <alignment vertical="center"/>
    </xf>
    <xf numFmtId="176" fontId="10" fillId="6" borderId="52" xfId="1" applyNumberFormat="1" applyFont="1" applyFill="1" applyBorder="1" applyProtection="1">
      <alignment vertical="center"/>
      <protection locked="0"/>
    </xf>
    <xf numFmtId="38" fontId="10" fillId="4" borderId="52" xfId="1" applyFont="1" applyFill="1" applyBorder="1" applyProtection="1">
      <alignment vertical="center"/>
    </xf>
    <xf numFmtId="38" fontId="10" fillId="4" borderId="52" xfId="2" applyFont="1" applyFill="1" applyBorder="1" applyProtection="1">
      <alignment vertical="center"/>
    </xf>
    <xf numFmtId="38" fontId="2" fillId="6" borderId="0" xfId="1" applyFont="1" applyFill="1" applyBorder="1" applyAlignment="1" applyProtection="1">
      <alignment horizontal="left" vertical="center"/>
    </xf>
    <xf numFmtId="38" fontId="10" fillId="6" borderId="0" xfId="1" applyFont="1" applyFill="1" applyBorder="1" applyAlignment="1" applyProtection="1">
      <alignment horizontal="left" vertical="center"/>
    </xf>
    <xf numFmtId="38" fontId="10" fillId="6" borderId="52" xfId="1" applyFont="1" applyFill="1" applyBorder="1" applyAlignment="1" applyProtection="1">
      <alignment horizontal="left" vertical="center"/>
      <protection locked="0"/>
    </xf>
    <xf numFmtId="0" fontId="2" fillId="6" borderId="0" xfId="15" applyFont="1" applyFill="1" applyAlignment="1" applyProtection="1">
      <alignment horizontal="left" vertical="center"/>
    </xf>
    <xf numFmtId="38" fontId="14" fillId="0" borderId="69" xfId="2" applyFont="1" applyFill="1" applyBorder="1" applyAlignment="1" applyProtection="1">
      <alignment horizontal="center" vertical="center"/>
    </xf>
    <xf numFmtId="0" fontId="35" fillId="0" borderId="0" xfId="17" applyFont="1"/>
    <xf numFmtId="38" fontId="10" fillId="0" borderId="68" xfId="2" applyFont="1" applyFill="1" applyBorder="1" applyAlignment="1" applyProtection="1">
      <alignment vertical="center" wrapText="1"/>
    </xf>
    <xf numFmtId="38" fontId="10" fillId="0" borderId="0" xfId="2" applyFont="1" applyFill="1" applyBorder="1" applyAlignment="1" applyProtection="1">
      <alignment horizontal="right" vertical="center" wrapText="1"/>
    </xf>
    <xf numFmtId="0" fontId="10" fillId="0" borderId="0" xfId="15" applyFont="1" applyFill="1" applyBorder="1" applyAlignment="1" applyProtection="1">
      <alignment horizontal="center" vertical="center" wrapText="1"/>
    </xf>
    <xf numFmtId="38" fontId="10" fillId="0" borderId="57" xfId="1" applyFont="1" applyFill="1" applyBorder="1" applyAlignment="1" applyProtection="1">
      <alignment vertical="center" wrapText="1"/>
    </xf>
    <xf numFmtId="38" fontId="10" fillId="7" borderId="57" xfId="1" applyFont="1" applyFill="1" applyBorder="1" applyAlignment="1" applyProtection="1">
      <alignment vertical="center" wrapText="1"/>
    </xf>
    <xf numFmtId="38" fontId="10" fillId="7" borderId="58" xfId="1" applyFont="1" applyFill="1" applyBorder="1" applyAlignment="1" applyProtection="1">
      <alignment vertical="center" wrapText="1"/>
    </xf>
    <xf numFmtId="38" fontId="10" fillId="4" borderId="16" xfId="1" applyFont="1" applyFill="1" applyBorder="1" applyAlignment="1" applyProtection="1">
      <alignment vertical="center" wrapText="1"/>
    </xf>
    <xf numFmtId="38" fontId="10" fillId="4" borderId="59" xfId="1" applyFont="1" applyFill="1" applyBorder="1" applyAlignment="1" applyProtection="1">
      <alignment vertical="center" wrapText="1"/>
    </xf>
    <xf numFmtId="0" fontId="40" fillId="3" borderId="64" xfId="15" applyFont="1" applyFill="1" applyBorder="1" applyAlignment="1" applyProtection="1">
      <alignment horizontal="center" vertical="center"/>
    </xf>
    <xf numFmtId="0" fontId="40" fillId="3" borderId="9" xfId="15" applyFont="1" applyFill="1" applyBorder="1" applyAlignment="1" applyProtection="1">
      <alignment horizontal="center" vertical="center"/>
    </xf>
    <xf numFmtId="38" fontId="9" fillId="2" borderId="4" xfId="15" applyNumberFormat="1" applyFont="1" applyFill="1" applyBorder="1" applyAlignment="1" applyProtection="1">
      <alignment horizontal="right" vertical="center" shrinkToFit="1"/>
    </xf>
    <xf numFmtId="38" fontId="9" fillId="2" borderId="63" xfId="1" applyFont="1" applyFill="1" applyBorder="1" applyAlignment="1" applyProtection="1">
      <alignment horizontal="right" vertical="center"/>
    </xf>
    <xf numFmtId="38" fontId="9" fillId="2" borderId="62" xfId="1" applyFont="1" applyFill="1" applyBorder="1" applyAlignment="1" applyProtection="1">
      <alignment horizontal="right" vertical="center"/>
    </xf>
    <xf numFmtId="38" fontId="9" fillId="2" borderId="56" xfId="1" applyFont="1" applyFill="1" applyBorder="1" applyAlignment="1" applyProtection="1">
      <alignment horizontal="right" vertical="center"/>
    </xf>
    <xf numFmtId="38" fontId="9" fillId="2" borderId="54" xfId="15" applyNumberFormat="1" applyFont="1" applyFill="1" applyBorder="1" applyAlignment="1" applyProtection="1">
      <alignment horizontal="center" vertical="center" shrinkToFit="1"/>
    </xf>
    <xf numFmtId="38" fontId="9" fillId="2" borderId="52" xfId="15" applyNumberFormat="1" applyFont="1" applyFill="1" applyBorder="1" applyAlignment="1" applyProtection="1">
      <alignment vertical="center"/>
    </xf>
    <xf numFmtId="0" fontId="9" fillId="0" borderId="0" xfId="15" applyFont="1" applyProtection="1">
      <alignment vertical="center"/>
    </xf>
    <xf numFmtId="38" fontId="9" fillId="0" borderId="0" xfId="1" applyFont="1" applyProtection="1">
      <alignment vertical="center"/>
    </xf>
    <xf numFmtId="38" fontId="9" fillId="2" borderId="55" xfId="15" applyNumberFormat="1" applyFont="1" applyFill="1" applyBorder="1" applyAlignment="1" applyProtection="1">
      <alignment horizontal="center" vertical="center" shrinkToFit="1"/>
    </xf>
    <xf numFmtId="38" fontId="9" fillId="2" borderId="19" xfId="15" applyNumberFormat="1" applyFont="1" applyFill="1" applyBorder="1" applyAlignment="1" applyProtection="1">
      <alignment vertical="center"/>
    </xf>
    <xf numFmtId="0" fontId="9" fillId="0" borderId="12" xfId="15" applyFont="1" applyBorder="1" applyAlignment="1" applyProtection="1">
      <alignment horizontal="left"/>
    </xf>
    <xf numFmtId="0" fontId="41" fillId="5" borderId="2" xfId="15" applyFont="1" applyFill="1" applyBorder="1" applyAlignment="1" applyProtection="1">
      <alignment horizontal="center" vertical="center"/>
    </xf>
    <xf numFmtId="0" fontId="41" fillId="5" borderId="8" xfId="15" applyFont="1" applyFill="1" applyBorder="1" applyAlignment="1" applyProtection="1">
      <alignment horizontal="center" vertical="center"/>
    </xf>
    <xf numFmtId="0" fontId="42" fillId="5" borderId="2" xfId="15" applyFont="1" applyFill="1" applyBorder="1" applyAlignment="1" applyProtection="1">
      <alignment horizontal="center" vertical="center"/>
    </xf>
    <xf numFmtId="0" fontId="41" fillId="5" borderId="2" xfId="15" applyFont="1" applyFill="1" applyBorder="1" applyAlignment="1" applyProtection="1">
      <alignment horizontal="center" vertical="center" shrinkToFit="1"/>
    </xf>
    <xf numFmtId="38" fontId="41" fillId="5" borderId="2" xfId="1" applyFont="1" applyFill="1" applyBorder="1" applyAlignment="1" applyProtection="1">
      <alignment horizontal="center" vertical="center"/>
    </xf>
    <xf numFmtId="38" fontId="42" fillId="5" borderId="8" xfId="1" applyFont="1" applyFill="1" applyBorder="1" applyAlignment="1" applyProtection="1">
      <alignment horizontal="center" vertical="center"/>
    </xf>
    <xf numFmtId="0" fontId="30" fillId="6" borderId="0" xfId="0" applyFont="1" applyFill="1" applyAlignment="1" applyProtection="1">
      <alignment vertical="center"/>
    </xf>
    <xf numFmtId="0" fontId="2" fillId="4" borderId="57" xfId="15" applyFont="1" applyFill="1" applyBorder="1" applyAlignment="1" applyProtection="1">
      <alignment horizontal="center" vertical="center" wrapText="1"/>
    </xf>
    <xf numFmtId="0" fontId="9" fillId="4" borderId="2" xfId="15" applyFont="1" applyFill="1" applyBorder="1" applyAlignment="1" applyProtection="1">
      <alignment horizontal="center" vertical="center"/>
      <protection locked="0"/>
    </xf>
    <xf numFmtId="0" fontId="9" fillId="0" borderId="3" xfId="15" applyFont="1" applyFill="1" applyBorder="1" applyAlignment="1" applyProtection="1">
      <alignment horizontal="center" vertical="center"/>
      <protection locked="0"/>
    </xf>
    <xf numFmtId="0" fontId="9" fillId="0" borderId="2" xfId="15" applyFont="1" applyFill="1" applyBorder="1" applyAlignment="1" applyProtection="1">
      <alignment horizontal="center" vertical="center"/>
      <protection locked="0"/>
    </xf>
    <xf numFmtId="0" fontId="9" fillId="0" borderId="2" xfId="15" applyFont="1" applyFill="1" applyBorder="1" applyAlignment="1" applyProtection="1">
      <alignment vertical="center" shrinkToFit="1"/>
      <protection locked="0"/>
    </xf>
    <xf numFmtId="38" fontId="13" fillId="0" borderId="2" xfId="2" applyFont="1" applyFill="1" applyBorder="1" applyAlignment="1" applyProtection="1">
      <alignment vertical="center" shrinkToFit="1"/>
      <protection locked="0"/>
    </xf>
    <xf numFmtId="38" fontId="13" fillId="0" borderId="2" xfId="1" applyFont="1" applyFill="1" applyBorder="1" applyAlignment="1" applyProtection="1">
      <alignment horizontal="right" vertical="center"/>
      <protection locked="0"/>
    </xf>
    <xf numFmtId="0" fontId="9" fillId="0" borderId="2" xfId="15" applyFont="1" applyFill="1" applyBorder="1" applyAlignment="1" applyProtection="1">
      <alignment horizontal="left" vertical="center" shrinkToFit="1"/>
      <protection locked="0"/>
    </xf>
    <xf numFmtId="0" fontId="9" fillId="0" borderId="0" xfId="15" applyFont="1" applyFill="1" applyBorder="1" applyAlignment="1" applyProtection="1">
      <alignment horizontal="center" vertical="center"/>
    </xf>
    <xf numFmtId="38" fontId="9" fillId="0" borderId="14" xfId="15" applyNumberFormat="1" applyFont="1" applyFill="1" applyBorder="1" applyAlignment="1" applyProtection="1">
      <alignment horizontal="right" vertical="center" shrinkToFit="1"/>
    </xf>
    <xf numFmtId="38" fontId="9" fillId="0" borderId="0" xfId="15" applyNumberFormat="1" applyFont="1" applyFill="1" applyBorder="1" applyAlignment="1" applyProtection="1">
      <alignment horizontal="center" vertical="center" shrinkToFit="1"/>
    </xf>
    <xf numFmtId="38" fontId="10" fillId="4" borderId="16" xfId="1" applyFont="1" applyFill="1" applyBorder="1" applyAlignment="1" applyProtection="1">
      <alignment horizontal="right" vertical="center" wrapText="1"/>
    </xf>
    <xf numFmtId="0" fontId="2" fillId="6" borderId="0" xfId="15" applyFont="1" applyFill="1" applyProtection="1">
      <alignment vertical="center"/>
      <protection locked="0"/>
    </xf>
    <xf numFmtId="0" fontId="23" fillId="6" borderId="0" xfId="15" applyFont="1" applyFill="1" applyAlignment="1" applyProtection="1">
      <alignment horizontal="center" vertical="center"/>
    </xf>
    <xf numFmtId="0" fontId="21" fillId="6" borderId="0" xfId="15" applyFont="1" applyFill="1" applyProtection="1">
      <alignment vertical="center"/>
    </xf>
    <xf numFmtId="0" fontId="21" fillId="6" borderId="0" xfId="15" applyFont="1" applyFill="1" applyAlignment="1" applyProtection="1"/>
    <xf numFmtId="0" fontId="7" fillId="6" borderId="0" xfId="15" applyFont="1" applyFill="1" applyAlignment="1" applyProtection="1">
      <alignment horizontal="center" vertical="center"/>
    </xf>
    <xf numFmtId="38" fontId="2" fillId="6" borderId="8" xfId="2" applyFont="1" applyFill="1" applyBorder="1" applyAlignment="1" applyProtection="1">
      <alignment horizontal="center" vertical="center"/>
    </xf>
    <xf numFmtId="38" fontId="53" fillId="6" borderId="3" xfId="2" applyFont="1" applyFill="1" applyBorder="1" applyProtection="1">
      <alignment vertical="center"/>
    </xf>
    <xf numFmtId="38" fontId="2" fillId="6" borderId="2" xfId="2" applyFont="1" applyFill="1" applyBorder="1" applyProtection="1">
      <alignment vertical="center"/>
    </xf>
    <xf numFmtId="38" fontId="2" fillId="6" borderId="2" xfId="2" applyFont="1" applyFill="1" applyBorder="1" applyAlignment="1" applyProtection="1">
      <alignment horizontal="center" vertical="center"/>
    </xf>
    <xf numFmtId="0" fontId="24" fillId="6" borderId="0" xfId="15" applyFont="1" applyFill="1" applyAlignment="1" applyProtection="1">
      <alignment horizontal="center" vertical="center"/>
    </xf>
    <xf numFmtId="0" fontId="2" fillId="6" borderId="0" xfId="0" applyFont="1" applyFill="1" applyAlignment="1" applyProtection="1">
      <alignment horizontal="center" vertical="center"/>
    </xf>
    <xf numFmtId="0" fontId="53" fillId="6" borderId="0" xfId="0" applyFont="1" applyFill="1" applyProtection="1">
      <alignment vertical="center"/>
    </xf>
    <xf numFmtId="0" fontId="2" fillId="6" borderId="8" xfId="0" applyFont="1" applyFill="1" applyBorder="1" applyAlignment="1" applyProtection="1">
      <alignment horizontal="center" vertical="center"/>
    </xf>
    <xf numFmtId="0" fontId="53" fillId="6" borderId="3" xfId="0" applyFont="1" applyFill="1" applyBorder="1" applyProtection="1">
      <alignment vertical="center"/>
    </xf>
    <xf numFmtId="0" fontId="2" fillId="6" borderId="2" xfId="0" applyFont="1" applyFill="1" applyBorder="1" applyProtection="1">
      <alignment vertical="center"/>
    </xf>
    <xf numFmtId="0" fontId="2" fillId="6" borderId="2" xfId="0" applyFont="1" applyFill="1" applyBorder="1" applyAlignment="1" applyProtection="1">
      <alignment horizontal="center" vertical="center"/>
    </xf>
    <xf numFmtId="0" fontId="2" fillId="0" borderId="0" xfId="0" applyFont="1" applyAlignment="1" applyProtection="1">
      <alignment horizontal="center" vertical="center"/>
    </xf>
    <xf numFmtId="0" fontId="53" fillId="0" borderId="0" xfId="0" applyFont="1" applyProtection="1">
      <alignment vertical="center"/>
    </xf>
    <xf numFmtId="0" fontId="2" fillId="0" borderId="0" xfId="0" applyFont="1" applyProtection="1">
      <alignment vertical="center"/>
    </xf>
    <xf numFmtId="0" fontId="4" fillId="6" borderId="0" xfId="0" applyFont="1" applyFill="1" applyAlignment="1" applyProtection="1">
      <alignment horizontal="center" vertical="center"/>
    </xf>
    <xf numFmtId="0" fontId="54" fillId="6" borderId="0" xfId="0" applyFont="1" applyFill="1" applyProtection="1">
      <alignment vertical="center"/>
    </xf>
    <xf numFmtId="0" fontId="4" fillId="6" borderId="0" xfId="0" applyFont="1" applyFill="1" applyProtection="1">
      <alignment vertical="center"/>
    </xf>
    <xf numFmtId="0" fontId="9" fillId="0" borderId="0" xfId="0" applyFont="1" applyAlignment="1" applyProtection="1">
      <alignment vertical="center"/>
    </xf>
    <xf numFmtId="0" fontId="0" fillId="0" borderId="0" xfId="0" applyAlignment="1" applyProtection="1">
      <alignment horizontal="right" vertical="center"/>
      <protection locked="0"/>
    </xf>
    <xf numFmtId="38" fontId="16" fillId="3" borderId="3" xfId="2" applyFont="1" applyFill="1" applyBorder="1" applyAlignment="1" applyProtection="1">
      <alignment vertical="center" shrinkToFit="1"/>
      <protection locked="0"/>
    </xf>
    <xf numFmtId="38" fontId="16" fillId="3" borderId="1" xfId="2" applyFont="1" applyFill="1" applyBorder="1" applyAlignment="1" applyProtection="1">
      <alignment vertical="center"/>
      <protection locked="0"/>
    </xf>
    <xf numFmtId="0" fontId="17" fillId="3" borderId="3" xfId="15" applyFont="1" applyFill="1" applyBorder="1" applyAlignment="1" applyProtection="1">
      <alignment vertical="center" shrinkToFit="1"/>
      <protection locked="0"/>
    </xf>
    <xf numFmtId="0" fontId="10" fillId="0" borderId="0" xfId="15" applyFont="1" applyFill="1" applyProtection="1">
      <alignment vertical="center"/>
    </xf>
    <xf numFmtId="0" fontId="2" fillId="4" borderId="15" xfId="15" applyFont="1" applyFill="1" applyBorder="1" applyAlignment="1" applyProtection="1">
      <alignment horizontal="center" vertical="center" wrapText="1"/>
    </xf>
    <xf numFmtId="0" fontId="2" fillId="4" borderId="3" xfId="15" applyFont="1" applyFill="1" applyBorder="1" applyAlignment="1" applyProtection="1">
      <alignment horizontal="center" vertical="center" wrapText="1"/>
    </xf>
    <xf numFmtId="38" fontId="10" fillId="8" borderId="104" xfId="1" applyFont="1" applyFill="1" applyBorder="1" applyAlignment="1" applyProtection="1">
      <alignment horizontal="right" vertical="center" wrapText="1"/>
      <protection locked="0"/>
    </xf>
    <xf numFmtId="38" fontId="10" fillId="6" borderId="105" xfId="1" applyFont="1" applyFill="1" applyBorder="1" applyAlignment="1" applyProtection="1">
      <alignment horizontal="right" vertical="center" wrapText="1"/>
      <protection locked="0"/>
    </xf>
    <xf numFmtId="38" fontId="10" fillId="6" borderId="106" xfId="1" applyFont="1" applyFill="1" applyBorder="1" applyAlignment="1" applyProtection="1">
      <alignment horizontal="right" vertical="center" wrapText="1"/>
      <protection locked="0"/>
    </xf>
    <xf numFmtId="38" fontId="10" fillId="6" borderId="104" xfId="1" applyFont="1" applyFill="1" applyBorder="1" applyAlignment="1" applyProtection="1">
      <alignment vertical="center" wrapText="1"/>
      <protection locked="0"/>
    </xf>
    <xf numFmtId="38" fontId="10" fillId="6" borderId="105" xfId="1" applyFont="1" applyFill="1" applyBorder="1" applyAlignment="1" applyProtection="1">
      <alignment vertical="center" wrapText="1"/>
      <protection locked="0"/>
    </xf>
    <xf numFmtId="38" fontId="10" fillId="0" borderId="3" xfId="1" applyFont="1" applyFill="1" applyBorder="1" applyAlignment="1" applyProtection="1">
      <alignment vertical="center" wrapText="1"/>
    </xf>
    <xf numFmtId="38" fontId="10" fillId="0" borderId="6" xfId="1" applyFont="1" applyFill="1" applyBorder="1" applyAlignment="1" applyProtection="1">
      <alignment vertical="center" wrapText="1"/>
    </xf>
    <xf numFmtId="38" fontId="10" fillId="6" borderId="104" xfId="1" applyFont="1" applyFill="1" applyBorder="1" applyAlignment="1" applyProtection="1">
      <alignment vertical="center"/>
      <protection locked="0"/>
    </xf>
    <xf numFmtId="38" fontId="10" fillId="6" borderId="105" xfId="1" applyFont="1" applyFill="1" applyBorder="1" applyAlignment="1" applyProtection="1">
      <alignment vertical="center"/>
      <protection locked="0"/>
    </xf>
    <xf numFmtId="38" fontId="10" fillId="6" borderId="106" xfId="1" applyFont="1" applyFill="1" applyBorder="1" applyAlignment="1" applyProtection="1">
      <alignment vertical="center"/>
      <protection locked="0"/>
    </xf>
    <xf numFmtId="38" fontId="10" fillId="6" borderId="15" xfId="1" applyFont="1" applyFill="1" applyBorder="1" applyAlignment="1" applyProtection="1">
      <alignment vertical="center" wrapText="1"/>
    </xf>
    <xf numFmtId="38" fontId="10" fillId="0" borderId="8" xfId="1" applyFont="1" applyFill="1" applyBorder="1" applyAlignment="1" applyProtection="1">
      <alignment vertical="center" wrapText="1"/>
    </xf>
    <xf numFmtId="38" fontId="10" fillId="6" borderId="112" xfId="1" applyFont="1" applyFill="1" applyBorder="1" applyAlignment="1" applyProtection="1">
      <alignment vertical="center" wrapText="1"/>
    </xf>
    <xf numFmtId="38" fontId="7" fillId="6" borderId="68" xfId="0" applyNumberFormat="1" applyFont="1" applyFill="1" applyBorder="1" applyProtection="1">
      <alignment vertical="center"/>
    </xf>
    <xf numFmtId="0" fontId="2" fillId="4" borderId="52" xfId="15" applyFont="1" applyFill="1" applyBorder="1" applyAlignment="1" applyProtection="1">
      <alignment horizontal="center" vertical="center" wrapText="1"/>
    </xf>
    <xf numFmtId="38" fontId="10" fillId="8" borderId="72" xfId="1" applyFont="1" applyFill="1" applyBorder="1" applyAlignment="1" applyProtection="1">
      <alignment vertical="center"/>
    </xf>
    <xf numFmtId="178" fontId="46" fillId="6" borderId="0" xfId="15" applyNumberFormat="1" applyFont="1" applyFill="1" applyBorder="1" applyAlignment="1" applyProtection="1">
      <alignment horizontal="center" vertical="center" wrapText="1"/>
    </xf>
    <xf numFmtId="0" fontId="4" fillId="4" borderId="8" xfId="0" applyFont="1" applyFill="1" applyBorder="1" applyAlignment="1" applyProtection="1">
      <alignment horizontal="left" vertical="center" wrapText="1"/>
    </xf>
    <xf numFmtId="38" fontId="10" fillId="6" borderId="106" xfId="1" applyFont="1" applyFill="1" applyBorder="1" applyAlignment="1" applyProtection="1">
      <alignment vertical="center" wrapText="1"/>
      <protection locked="0"/>
    </xf>
    <xf numFmtId="0" fontId="7" fillId="6" borderId="14" xfId="0" applyFont="1" applyFill="1" applyBorder="1" applyAlignment="1" applyProtection="1">
      <alignment horizontal="left" vertical="center" wrapText="1"/>
    </xf>
    <xf numFmtId="0" fontId="7" fillId="6" borderId="0" xfId="0" applyFont="1" applyFill="1" applyBorder="1" applyAlignment="1" applyProtection="1">
      <alignment horizontal="left" vertical="center" wrapText="1"/>
    </xf>
    <xf numFmtId="0" fontId="14" fillId="6" borderId="0" xfId="15" applyFont="1" applyFill="1" applyBorder="1" applyAlignment="1" applyProtection="1">
      <alignment horizontal="center" vertical="center"/>
    </xf>
    <xf numFmtId="38" fontId="25" fillId="6" borderId="0" xfId="2" applyFont="1" applyFill="1" applyBorder="1" applyAlignment="1" applyProtection="1">
      <alignment horizontal="center" vertical="center"/>
    </xf>
    <xf numFmtId="38" fontId="17" fillId="6" borderId="0" xfId="2" applyFont="1" applyFill="1" applyBorder="1" applyProtection="1">
      <alignment vertical="center"/>
    </xf>
    <xf numFmtId="38" fontId="10" fillId="6" borderId="13" xfId="1" applyFont="1" applyFill="1" applyBorder="1" applyAlignment="1" applyProtection="1">
      <alignment vertical="center" wrapText="1"/>
    </xf>
    <xf numFmtId="0" fontId="9" fillId="6" borderId="0" xfId="15" applyFont="1" applyFill="1" applyBorder="1" applyAlignment="1" applyProtection="1">
      <alignment vertical="center" shrinkToFit="1"/>
    </xf>
    <xf numFmtId="0" fontId="51" fillId="6" borderId="0" xfId="0" applyFont="1" applyFill="1" applyAlignment="1" applyProtection="1">
      <alignment horizontal="left" vertical="center" wrapText="1" indent="1"/>
    </xf>
    <xf numFmtId="0" fontId="51" fillId="6" borderId="0" xfId="0" applyFont="1" applyFill="1" applyAlignment="1" applyProtection="1">
      <alignment horizontal="left" vertical="center" indent="1"/>
    </xf>
    <xf numFmtId="0" fontId="32" fillId="0" borderId="0" xfId="17" applyFont="1"/>
    <xf numFmtId="0" fontId="33" fillId="0" borderId="0" xfId="17" applyFont="1"/>
    <xf numFmtId="0" fontId="34" fillId="5" borderId="2" xfId="17" applyFont="1" applyFill="1" applyBorder="1"/>
    <xf numFmtId="0" fontId="33" fillId="0" borderId="0" xfId="17" applyFont="1" applyAlignment="1">
      <alignment vertical="center"/>
    </xf>
    <xf numFmtId="0" fontId="43" fillId="0" borderId="0" xfId="17" applyFont="1" applyAlignment="1">
      <alignment vertical="center"/>
    </xf>
    <xf numFmtId="38" fontId="9" fillId="0" borderId="2" xfId="1" applyFont="1" applyFill="1" applyBorder="1" applyAlignment="1" applyProtection="1">
      <alignment horizontal="right" vertical="center"/>
    </xf>
    <xf numFmtId="38" fontId="9" fillId="0" borderId="3" xfId="1" applyFont="1" applyFill="1" applyBorder="1" applyAlignment="1" applyProtection="1">
      <alignment horizontal="right" vertical="center"/>
    </xf>
    <xf numFmtId="0" fontId="2" fillId="6" borderId="2" xfId="0" applyFont="1" applyFill="1" applyBorder="1" applyProtection="1">
      <alignment vertical="center"/>
    </xf>
    <xf numFmtId="0" fontId="0" fillId="0" borderId="0" xfId="0" applyFont="1" applyAlignment="1" applyProtection="1">
      <alignment vertical="center"/>
      <protection locked="0"/>
    </xf>
    <xf numFmtId="0" fontId="9" fillId="0" borderId="0" xfId="0" applyFont="1" applyAlignment="1" applyProtection="1">
      <alignment vertical="center"/>
      <protection locked="0"/>
    </xf>
    <xf numFmtId="38" fontId="9" fillId="0" borderId="2" xfId="1" applyFont="1" applyFill="1" applyBorder="1" applyAlignment="1" applyProtection="1">
      <alignment horizontal="right" vertical="center"/>
      <protection locked="0"/>
    </xf>
    <xf numFmtId="38" fontId="9" fillId="0" borderId="3" xfId="1" applyFont="1" applyFill="1" applyBorder="1" applyAlignment="1" applyProtection="1">
      <alignment horizontal="right" vertical="center"/>
      <protection locked="0"/>
    </xf>
    <xf numFmtId="0" fontId="14" fillId="0" borderId="0" xfId="15" applyFont="1" applyProtection="1">
      <alignment vertical="center"/>
      <protection locked="0"/>
    </xf>
    <xf numFmtId="0" fontId="15" fillId="0" borderId="0" xfId="0" applyFont="1" applyBorder="1" applyProtection="1">
      <alignment vertical="center"/>
      <protection locked="0"/>
    </xf>
    <xf numFmtId="0" fontId="14" fillId="0" borderId="0" xfId="15" applyFont="1" applyFill="1" applyBorder="1" applyProtection="1">
      <alignment vertical="center"/>
      <protection locked="0"/>
    </xf>
    <xf numFmtId="0" fontId="0" fillId="0" borderId="0" xfId="0" applyProtection="1">
      <alignment vertical="center"/>
      <protection locked="0"/>
    </xf>
    <xf numFmtId="0" fontId="5" fillId="0" borderId="0" xfId="15" applyFont="1" applyFill="1" applyBorder="1" applyAlignment="1" applyProtection="1">
      <alignment horizontal="center" vertical="center" wrapText="1"/>
      <protection locked="0"/>
    </xf>
    <xf numFmtId="0" fontId="18" fillId="0" borderId="0" xfId="15" applyFont="1" applyFill="1" applyBorder="1" applyAlignment="1" applyProtection="1">
      <alignment horizontal="left" vertical="center"/>
      <protection locked="0"/>
    </xf>
    <xf numFmtId="0" fontId="4" fillId="0" borderId="0" xfId="15" applyFont="1" applyFill="1" applyBorder="1" applyAlignment="1" applyProtection="1">
      <alignment horizontal="center" vertical="center" wrapText="1"/>
      <protection locked="0"/>
    </xf>
    <xf numFmtId="0" fontId="0" fillId="0" borderId="0" xfId="0" applyFill="1" applyProtection="1">
      <alignment vertical="center"/>
      <protection locked="0"/>
    </xf>
    <xf numFmtId="0" fontId="2" fillId="6" borderId="2" xfId="0" applyFont="1" applyFill="1" applyBorder="1" applyAlignment="1" applyProtection="1">
      <alignment vertical="center" wrapText="1"/>
    </xf>
    <xf numFmtId="0" fontId="0" fillId="0" borderId="2" xfId="0" applyBorder="1" applyAlignment="1" applyProtection="1">
      <alignment vertical="center" wrapText="1"/>
    </xf>
    <xf numFmtId="0" fontId="2" fillId="6" borderId="2" xfId="0" applyFont="1" applyFill="1" applyBorder="1" applyProtection="1">
      <alignment vertical="center"/>
    </xf>
    <xf numFmtId="0" fontId="0" fillId="0" borderId="2" xfId="0" applyBorder="1" applyProtection="1">
      <alignment vertical="center"/>
    </xf>
    <xf numFmtId="0" fontId="2" fillId="6" borderId="18" xfId="0" applyFont="1" applyFill="1" applyBorder="1" applyAlignment="1" applyProtection="1">
      <alignment horizontal="left" vertical="center" wrapText="1"/>
    </xf>
    <xf numFmtId="0" fontId="2" fillId="6" borderId="11" xfId="0" applyFont="1" applyFill="1" applyBorder="1" applyAlignment="1" applyProtection="1">
      <alignment horizontal="left" vertical="center" wrapText="1"/>
    </xf>
    <xf numFmtId="0" fontId="2" fillId="6" borderId="16" xfId="0" applyFont="1" applyFill="1" applyBorder="1" applyAlignment="1" applyProtection="1">
      <alignment horizontal="left" vertical="center" wrapText="1"/>
    </xf>
    <xf numFmtId="0" fontId="2" fillId="6" borderId="109" xfId="15" applyFont="1" applyFill="1" applyBorder="1" applyAlignment="1" applyProtection="1">
      <alignment horizontal="left" vertical="center" wrapText="1"/>
      <protection locked="0"/>
    </xf>
    <xf numFmtId="0" fontId="2" fillId="6" borderId="15" xfId="15" applyFont="1" applyFill="1" applyBorder="1" applyAlignment="1" applyProtection="1">
      <alignment horizontal="left" vertical="center" wrapText="1"/>
      <protection locked="0"/>
    </xf>
    <xf numFmtId="0" fontId="2" fillId="6" borderId="110" xfId="15" applyFont="1" applyFill="1" applyBorder="1" applyAlignment="1" applyProtection="1">
      <alignment horizontal="left" vertical="center" wrapText="1"/>
      <protection locked="0"/>
    </xf>
    <xf numFmtId="0" fontId="2" fillId="6" borderId="22" xfId="15" applyFont="1" applyFill="1" applyBorder="1" applyAlignment="1" applyProtection="1">
      <alignment horizontal="left" vertical="center" wrapText="1"/>
      <protection locked="0"/>
    </xf>
    <xf numFmtId="0" fontId="2" fillId="6" borderId="21" xfId="15" applyFont="1" applyFill="1" applyBorder="1" applyAlignment="1" applyProtection="1">
      <alignment horizontal="left" vertical="center" wrapText="1"/>
      <protection locked="0"/>
    </xf>
    <xf numFmtId="0" fontId="2" fillId="6" borderId="111" xfId="15" applyFont="1" applyFill="1" applyBorder="1" applyAlignment="1" applyProtection="1">
      <alignment horizontal="left" vertical="center" wrapText="1"/>
      <protection locked="0"/>
    </xf>
    <xf numFmtId="0" fontId="2" fillId="4" borderId="53" xfId="15" applyFont="1" applyFill="1" applyBorder="1" applyAlignment="1" applyProtection="1">
      <alignment horizontal="center" vertical="center" wrapText="1"/>
    </xf>
    <xf numFmtId="0" fontId="2" fillId="4" borderId="54" xfId="15" applyFont="1" applyFill="1" applyBorder="1" applyAlignment="1" applyProtection="1">
      <alignment horizontal="center" vertical="center" wrapText="1"/>
    </xf>
    <xf numFmtId="0" fontId="2" fillId="4" borderId="56" xfId="15" applyFont="1" applyFill="1" applyBorder="1" applyAlignment="1" applyProtection="1">
      <alignment horizontal="center" vertical="center" wrapText="1"/>
    </xf>
    <xf numFmtId="38" fontId="10" fillId="0" borderId="109" xfId="2" applyFont="1" applyFill="1" applyBorder="1" applyAlignment="1" applyProtection="1">
      <alignment horizontal="left" vertical="center" wrapText="1"/>
      <protection locked="0"/>
    </xf>
    <xf numFmtId="38" fontId="10" fillId="0" borderId="15" xfId="2" applyFont="1" applyFill="1" applyBorder="1" applyAlignment="1" applyProtection="1">
      <alignment horizontal="left" vertical="center" wrapText="1"/>
      <protection locked="0"/>
    </xf>
    <xf numFmtId="38" fontId="10" fillId="0" borderId="110" xfId="2" applyFont="1" applyFill="1" applyBorder="1" applyAlignment="1" applyProtection="1">
      <alignment horizontal="left" vertical="center" wrapText="1"/>
      <protection locked="0"/>
    </xf>
    <xf numFmtId="38" fontId="10" fillId="0" borderId="22" xfId="2" applyFont="1" applyFill="1" applyBorder="1" applyAlignment="1" applyProtection="1">
      <alignment horizontal="left" vertical="center" wrapText="1"/>
      <protection locked="0"/>
    </xf>
    <xf numFmtId="38" fontId="10" fillId="0" borderId="21" xfId="2" applyFont="1" applyFill="1" applyBorder="1" applyAlignment="1" applyProtection="1">
      <alignment horizontal="left" vertical="center" wrapText="1"/>
      <protection locked="0"/>
    </xf>
    <xf numFmtId="38" fontId="10" fillId="0" borderId="111" xfId="2" applyFont="1" applyFill="1" applyBorder="1" applyAlignment="1" applyProtection="1">
      <alignment horizontal="left" vertical="center" wrapText="1"/>
      <protection locked="0"/>
    </xf>
    <xf numFmtId="0" fontId="2" fillId="6" borderId="64" xfId="15" applyFont="1" applyFill="1" applyBorder="1" applyAlignment="1" applyProtection="1">
      <alignment horizontal="left" vertical="center" wrapText="1"/>
      <protection locked="0"/>
    </xf>
    <xf numFmtId="0" fontId="2" fillId="6" borderId="107" xfId="15" applyFont="1" applyFill="1" applyBorder="1" applyAlignment="1" applyProtection="1">
      <alignment horizontal="left" vertical="center" wrapText="1"/>
      <protection locked="0"/>
    </xf>
    <xf numFmtId="0" fontId="2" fillId="6" borderId="108" xfId="15" applyFont="1" applyFill="1" applyBorder="1" applyAlignment="1" applyProtection="1">
      <alignment horizontal="left" vertical="center" wrapText="1"/>
      <protection locked="0"/>
    </xf>
    <xf numFmtId="0" fontId="26" fillId="6" borderId="0" xfId="16" applyFont="1" applyFill="1" applyBorder="1" applyAlignment="1" applyProtection="1">
      <alignment horizontal="left" vertical="center" shrinkToFit="1"/>
    </xf>
    <xf numFmtId="0" fontId="7" fillId="6" borderId="0" xfId="0" applyFont="1" applyFill="1" applyBorder="1" applyAlignment="1" applyProtection="1">
      <alignment horizontal="left" vertical="center" shrinkToFit="1"/>
    </xf>
    <xf numFmtId="0" fontId="10" fillId="6" borderId="0" xfId="15" applyFont="1" applyFill="1" applyAlignment="1" applyProtection="1">
      <alignment horizontal="right" vertical="center"/>
    </xf>
    <xf numFmtId="0" fontId="2" fillId="6" borderId="53" xfId="15" applyFont="1" applyFill="1" applyBorder="1" applyAlignment="1" applyProtection="1">
      <alignment horizontal="left" vertical="center" wrapText="1"/>
      <protection locked="0"/>
    </xf>
    <xf numFmtId="0" fontId="2" fillId="6" borderId="54" xfId="15" applyFont="1" applyFill="1" applyBorder="1" applyAlignment="1" applyProtection="1">
      <alignment horizontal="left" vertical="center" wrapText="1"/>
      <protection locked="0"/>
    </xf>
    <xf numFmtId="0" fontId="2" fillId="6" borderId="56" xfId="15" applyFont="1" applyFill="1" applyBorder="1" applyAlignment="1" applyProtection="1">
      <alignment horizontal="left" vertical="center" wrapText="1"/>
      <protection locked="0"/>
    </xf>
    <xf numFmtId="0" fontId="2" fillId="8" borderId="8" xfId="15" applyFont="1" applyFill="1" applyBorder="1" applyAlignment="1" applyProtection="1">
      <alignment horizontal="left" vertical="center" wrapText="1"/>
    </xf>
    <xf numFmtId="0" fontId="2" fillId="8" borderId="15" xfId="15" applyFont="1" applyFill="1" applyBorder="1" applyAlignment="1" applyProtection="1">
      <alignment horizontal="left" vertical="center" wrapText="1"/>
    </xf>
    <xf numFmtId="0" fontId="2" fillId="8" borderId="3" xfId="15" applyFont="1" applyFill="1" applyBorder="1" applyAlignment="1" applyProtection="1">
      <alignment horizontal="left" vertical="center" wrapText="1"/>
    </xf>
    <xf numFmtId="0" fontId="2" fillId="8" borderId="29" xfId="15" applyFont="1" applyFill="1" applyBorder="1" applyAlignment="1" applyProtection="1">
      <alignment horizontal="left" vertical="center" wrapText="1"/>
    </xf>
    <xf numFmtId="0" fontId="2" fillId="8" borderId="14" xfId="15" applyFont="1" applyFill="1" applyBorder="1" applyAlignment="1" applyProtection="1">
      <alignment horizontal="left" vertical="center" wrapText="1"/>
    </xf>
    <xf numFmtId="0" fontId="2" fillId="8" borderId="28" xfId="15" applyFont="1" applyFill="1" applyBorder="1" applyAlignment="1" applyProtection="1">
      <alignment horizontal="left" vertical="center" wrapText="1"/>
    </xf>
    <xf numFmtId="0" fontId="10" fillId="6" borderId="53" xfId="15" applyFont="1" applyFill="1" applyBorder="1" applyAlignment="1" applyProtection="1">
      <alignment horizontal="left" vertical="center" wrapText="1" shrinkToFit="1"/>
      <protection locked="0"/>
    </xf>
    <xf numFmtId="0" fontId="10" fillId="6" borderId="54" xfId="15" applyFont="1" applyFill="1" applyBorder="1" applyAlignment="1" applyProtection="1">
      <alignment horizontal="left" vertical="center" wrapText="1" shrinkToFit="1"/>
      <protection locked="0"/>
    </xf>
    <xf numFmtId="0" fontId="10" fillId="6" borderId="56" xfId="15" applyFont="1" applyFill="1" applyBorder="1" applyAlignment="1" applyProtection="1">
      <alignment horizontal="left" vertical="center" wrapText="1" shrinkToFit="1"/>
      <protection locked="0"/>
    </xf>
    <xf numFmtId="0" fontId="2" fillId="4" borderId="29"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4" borderId="28"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27"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178" fontId="10" fillId="6" borderId="23" xfId="15" applyNumberFormat="1" applyFont="1" applyFill="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178" fontId="0" fillId="0" borderId="35" xfId="0" applyNumberFormat="1" applyBorder="1" applyAlignment="1" applyProtection="1">
      <alignment horizontal="center" vertical="center" shrinkToFit="1"/>
      <protection locked="0"/>
    </xf>
    <xf numFmtId="0" fontId="10" fillId="6" borderId="113" xfId="15" applyFont="1" applyFill="1" applyBorder="1" applyAlignment="1" applyProtection="1">
      <alignment vertical="center" wrapText="1"/>
    </xf>
    <xf numFmtId="0" fontId="0" fillId="0" borderId="114" xfId="0" applyBorder="1" applyAlignment="1" applyProtection="1">
      <alignment vertical="center" wrapText="1"/>
    </xf>
    <xf numFmtId="0" fontId="2" fillId="4" borderId="8" xfId="0" applyFont="1" applyFill="1" applyBorder="1" applyAlignment="1" applyProtection="1">
      <alignment horizontal="left" vertical="center" wrapText="1"/>
    </xf>
    <xf numFmtId="0" fontId="2" fillId="4" borderId="15" xfId="0" applyFont="1" applyFill="1" applyBorder="1" applyAlignment="1" applyProtection="1">
      <alignment horizontal="left" vertical="center" wrapText="1"/>
    </xf>
    <xf numFmtId="0" fontId="2" fillId="4" borderId="7" xfId="0" applyFont="1" applyFill="1" applyBorder="1" applyAlignment="1" applyProtection="1">
      <alignment vertical="center" wrapText="1"/>
    </xf>
    <xf numFmtId="0" fontId="2" fillId="4" borderId="17" xfId="0" applyFont="1" applyFill="1" applyBorder="1" applyAlignment="1" applyProtection="1">
      <alignment vertical="center" wrapText="1"/>
    </xf>
    <xf numFmtId="0" fontId="2" fillId="4" borderId="27" xfId="15" applyFont="1" applyFill="1" applyBorder="1" applyAlignment="1" applyProtection="1">
      <alignment horizontal="center" vertical="center" wrapText="1"/>
    </xf>
    <xf numFmtId="0" fontId="2" fillId="4" borderId="12" xfId="15" applyFont="1" applyFill="1" applyBorder="1" applyAlignment="1" applyProtection="1">
      <alignment horizontal="center" vertical="center" wrapText="1"/>
    </xf>
    <xf numFmtId="0" fontId="2" fillId="4" borderId="13" xfId="15" applyFont="1" applyFill="1" applyBorder="1" applyAlignment="1" applyProtection="1">
      <alignment horizontal="center" vertical="center" wrapText="1"/>
    </xf>
    <xf numFmtId="0" fontId="2" fillId="4" borderId="8" xfId="15" applyFont="1" applyFill="1" applyBorder="1" applyAlignment="1" applyProtection="1">
      <alignment horizontal="center" vertical="center" wrapText="1"/>
    </xf>
    <xf numFmtId="0" fontId="2" fillId="4" borderId="15" xfId="15" applyFont="1" applyFill="1" applyBorder="1" applyAlignment="1" applyProtection="1">
      <alignment horizontal="center" vertical="center" wrapText="1"/>
    </xf>
    <xf numFmtId="0" fontId="21" fillId="4" borderId="0" xfId="0" applyFont="1" applyFill="1" applyAlignment="1" applyProtection="1">
      <alignment horizontal="center" vertical="center"/>
    </xf>
    <xf numFmtId="0" fontId="52" fillId="4" borderId="0" xfId="0" applyFont="1" applyFill="1" applyAlignment="1" applyProtection="1">
      <alignment horizontal="center" vertical="center"/>
    </xf>
    <xf numFmtId="0" fontId="52" fillId="4" borderId="12" xfId="0" applyFont="1" applyFill="1" applyBorder="1" applyAlignment="1" applyProtection="1">
      <alignment horizontal="center" vertical="center"/>
    </xf>
    <xf numFmtId="38" fontId="2" fillId="6" borderId="102" xfId="2" applyFont="1" applyFill="1" applyBorder="1" applyAlignment="1" applyProtection="1">
      <alignment horizontal="center" vertical="center"/>
      <protection locked="0"/>
    </xf>
    <xf numFmtId="0" fontId="0" fillId="0" borderId="103" xfId="0" applyBorder="1" applyAlignment="1" applyProtection="1">
      <alignment horizontal="center" vertical="center"/>
      <protection locked="0"/>
    </xf>
    <xf numFmtId="0" fontId="29" fillId="6" borderId="0" xfId="15" applyFont="1" applyFill="1" applyAlignment="1" applyProtection="1">
      <alignment horizontal="center" vertical="center"/>
    </xf>
    <xf numFmtId="0" fontId="21" fillId="0" borderId="115" xfId="0" applyFont="1" applyFill="1" applyBorder="1" applyAlignment="1" applyProtection="1">
      <alignment horizontal="left" vertical="center" shrinkToFit="1"/>
      <protection locked="0"/>
    </xf>
    <xf numFmtId="0" fontId="21" fillId="0" borderId="10" xfId="0" applyFont="1" applyFill="1" applyBorder="1" applyAlignment="1" applyProtection="1">
      <alignment horizontal="left" vertical="center" shrinkToFit="1"/>
      <protection locked="0"/>
    </xf>
    <xf numFmtId="0" fontId="21" fillId="0" borderId="9" xfId="0" applyFont="1" applyFill="1" applyBorder="1" applyAlignment="1" applyProtection="1">
      <alignment horizontal="left" vertical="center" shrinkToFit="1"/>
      <protection locked="0"/>
    </xf>
    <xf numFmtId="0" fontId="7" fillId="0" borderId="116" xfId="0" applyFont="1" applyFill="1" applyBorder="1" applyAlignment="1" applyProtection="1">
      <alignment horizontal="left" vertical="center" shrinkToFit="1"/>
      <protection locked="0"/>
    </xf>
    <xf numFmtId="0" fontId="7" fillId="0" borderId="2"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7" fillId="0" borderId="117" xfId="0" applyFont="1" applyFill="1" applyBorder="1" applyAlignment="1" applyProtection="1">
      <alignment horizontal="left" vertical="center" shrinkToFit="1"/>
      <protection locked="0"/>
    </xf>
    <xf numFmtId="0" fontId="7" fillId="0" borderId="118"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2" fillId="4" borderId="8" xfId="0" applyFont="1" applyFill="1" applyBorder="1" applyAlignment="1" applyProtection="1">
      <alignment vertical="center" wrapText="1"/>
    </xf>
    <xf numFmtId="0" fontId="2" fillId="4" borderId="15" xfId="0" applyFont="1" applyFill="1" applyBorder="1" applyAlignment="1" applyProtection="1">
      <alignment vertical="center" wrapText="1"/>
    </xf>
    <xf numFmtId="0" fontId="14" fillId="6" borderId="0" xfId="15" applyFont="1" applyFill="1" applyBorder="1" applyAlignment="1" applyProtection="1">
      <alignment horizontal="center" vertical="center"/>
    </xf>
    <xf numFmtId="38" fontId="10" fillId="0" borderId="68" xfId="2" applyFont="1" applyFill="1" applyBorder="1" applyAlignment="1" applyProtection="1">
      <alignment horizontal="left" vertical="center" wrapText="1"/>
      <protection locked="0"/>
    </xf>
    <xf numFmtId="38" fontId="10" fillId="0" borderId="0" xfId="2" applyFont="1" applyFill="1" applyBorder="1" applyAlignment="1" applyProtection="1">
      <alignment horizontal="left" vertical="center" wrapText="1"/>
      <protection locked="0"/>
    </xf>
    <xf numFmtId="38" fontId="10" fillId="0" borderId="72" xfId="2" applyFont="1" applyFill="1" applyBorder="1" applyAlignment="1" applyProtection="1">
      <alignment horizontal="left" vertical="center" wrapText="1"/>
      <protection locked="0"/>
    </xf>
    <xf numFmtId="38" fontId="10" fillId="0" borderId="64" xfId="2" applyFont="1" applyFill="1" applyBorder="1" applyAlignment="1" applyProtection="1">
      <alignment horizontal="left" vertical="center" wrapText="1"/>
      <protection locked="0"/>
    </xf>
    <xf numFmtId="38" fontId="10" fillId="0" borderId="107" xfId="2" applyFont="1" applyFill="1" applyBorder="1" applyAlignment="1" applyProtection="1">
      <alignment horizontal="left" vertical="center" wrapText="1"/>
      <protection locked="0"/>
    </xf>
    <xf numFmtId="38" fontId="10" fillId="0" borderId="108" xfId="2" applyFont="1" applyFill="1" applyBorder="1" applyAlignment="1" applyProtection="1">
      <alignment horizontal="left" vertical="center" wrapText="1"/>
      <protection locked="0"/>
    </xf>
    <xf numFmtId="0" fontId="10" fillId="4" borderId="8" xfId="0" applyFont="1" applyFill="1" applyBorder="1" applyAlignment="1" applyProtection="1">
      <alignment vertical="center" wrapText="1"/>
    </xf>
    <xf numFmtId="0" fontId="10" fillId="4" borderId="15" xfId="0" applyFont="1" applyFill="1" applyBorder="1" applyAlignment="1" applyProtection="1">
      <alignment vertical="center" wrapText="1"/>
    </xf>
    <xf numFmtId="0" fontId="2" fillId="4" borderId="53" xfId="15" applyFont="1" applyFill="1" applyBorder="1" applyAlignment="1" applyProtection="1">
      <alignment horizontal="center" vertical="center"/>
    </xf>
    <xf numFmtId="0" fontId="2" fillId="4" borderId="54" xfId="15" applyFont="1" applyFill="1" applyBorder="1" applyAlignment="1" applyProtection="1">
      <alignment horizontal="center" vertical="center"/>
    </xf>
    <xf numFmtId="0" fontId="2" fillId="4" borderId="56" xfId="15" applyFont="1" applyFill="1" applyBorder="1" applyAlignment="1" applyProtection="1">
      <alignment horizontal="center" vertical="center"/>
    </xf>
    <xf numFmtId="38" fontId="2" fillId="4" borderId="8" xfId="1" applyFont="1" applyFill="1" applyBorder="1" applyAlignment="1" applyProtection="1">
      <alignment vertical="center" wrapText="1"/>
    </xf>
    <xf numFmtId="38" fontId="2" fillId="4" borderId="15" xfId="1" applyFont="1" applyFill="1" applyBorder="1" applyAlignment="1" applyProtection="1">
      <alignment vertical="center" wrapText="1"/>
    </xf>
    <xf numFmtId="38" fontId="2" fillId="4" borderId="65" xfId="1" applyFont="1" applyFill="1" applyBorder="1" applyAlignment="1" applyProtection="1">
      <alignment horizontal="center" vertical="center" wrapText="1"/>
    </xf>
    <xf numFmtId="38" fontId="2" fillId="4" borderId="66" xfId="1" applyFont="1" applyFill="1" applyBorder="1" applyAlignment="1" applyProtection="1">
      <alignment horizontal="center" vertical="center" wrapText="1"/>
    </xf>
    <xf numFmtId="38" fontId="2" fillId="4" borderId="67" xfId="1" applyFont="1" applyFill="1" applyBorder="1" applyAlignment="1" applyProtection="1">
      <alignment horizontal="center" vertical="center" wrapText="1"/>
    </xf>
    <xf numFmtId="38" fontId="2" fillId="4" borderId="7" xfId="1" applyFont="1" applyFill="1" applyBorder="1" applyAlignment="1" applyProtection="1">
      <alignment vertical="center" wrapText="1"/>
    </xf>
    <xf numFmtId="38" fontId="2" fillId="4" borderId="17" xfId="1" applyFont="1" applyFill="1" applyBorder="1" applyAlignment="1" applyProtection="1">
      <alignment vertical="center" wrapText="1"/>
    </xf>
    <xf numFmtId="0" fontId="2" fillId="4" borderId="53" xfId="0" applyFont="1" applyFill="1" applyBorder="1" applyAlignment="1" applyProtection="1">
      <alignment horizontal="center" vertical="center"/>
    </xf>
    <xf numFmtId="0" fontId="2" fillId="4" borderId="56" xfId="0" applyFont="1" applyFill="1" applyBorder="1" applyAlignment="1" applyProtection="1">
      <alignment horizontal="center" vertical="center"/>
    </xf>
    <xf numFmtId="38" fontId="2" fillId="6" borderId="53" xfId="1" applyFont="1" applyFill="1" applyBorder="1" applyAlignment="1" applyProtection="1">
      <alignment horizontal="center" vertical="center"/>
    </xf>
    <xf numFmtId="38" fontId="2" fillId="6" borderId="56" xfId="1" applyFont="1" applyFill="1" applyBorder="1" applyAlignment="1" applyProtection="1">
      <alignment horizontal="center" vertical="center"/>
    </xf>
    <xf numFmtId="38" fontId="10" fillId="6" borderId="53" xfId="1" applyFont="1" applyFill="1" applyBorder="1" applyAlignment="1" applyProtection="1">
      <alignment horizontal="center" vertical="center"/>
    </xf>
    <xf numFmtId="38" fontId="10" fillId="6" borderId="56" xfId="1" applyFont="1" applyFill="1" applyBorder="1" applyAlignment="1" applyProtection="1">
      <alignment horizontal="center" vertical="center"/>
    </xf>
    <xf numFmtId="38" fontId="2" fillId="4" borderId="53" xfId="1" applyFont="1" applyFill="1" applyBorder="1" applyAlignment="1" applyProtection="1">
      <alignment horizontal="center" vertical="center"/>
    </xf>
    <xf numFmtId="38" fontId="2" fillId="4" borderId="54" xfId="1" applyFont="1" applyFill="1" applyBorder="1" applyAlignment="1" applyProtection="1">
      <alignment horizontal="center" vertical="center"/>
    </xf>
    <xf numFmtId="38" fontId="2" fillId="4" borderId="56" xfId="1" applyFont="1" applyFill="1" applyBorder="1" applyAlignment="1" applyProtection="1">
      <alignment horizontal="center" vertical="center"/>
    </xf>
    <xf numFmtId="0" fontId="49" fillId="6" borderId="0" xfId="15" applyFont="1" applyFill="1" applyAlignment="1" applyProtection="1">
      <alignment horizontal="left" vertical="center" wrapText="1" indent="1"/>
    </xf>
    <xf numFmtId="0" fontId="0" fillId="6" borderId="0" xfId="0" applyFill="1" applyAlignment="1" applyProtection="1">
      <alignment horizontal="left" vertical="center" indent="1"/>
    </xf>
    <xf numFmtId="0" fontId="17" fillId="3" borderId="26" xfId="15" applyFont="1" applyFill="1" applyBorder="1" applyAlignment="1" applyProtection="1">
      <alignment horizontal="center" vertical="center"/>
    </xf>
    <xf numFmtId="0" fontId="14" fillId="0" borderId="4" xfId="15" applyFont="1" applyFill="1" applyBorder="1" applyAlignment="1" applyProtection="1">
      <alignment horizontal="center" vertical="center"/>
    </xf>
    <xf numFmtId="0" fontId="14" fillId="0" borderId="19" xfId="15" applyFont="1" applyFill="1" applyBorder="1" applyAlignment="1" applyProtection="1">
      <alignment horizontal="center" vertical="center"/>
    </xf>
    <xf numFmtId="0" fontId="22" fillId="6" borderId="40" xfId="15" applyFont="1" applyFill="1" applyBorder="1" applyAlignment="1" applyProtection="1">
      <alignment horizontal="left" vertical="center"/>
      <protection locked="0"/>
    </xf>
    <xf numFmtId="0" fontId="22" fillId="6" borderId="39" xfId="15" applyFont="1" applyFill="1" applyBorder="1" applyAlignment="1" applyProtection="1">
      <alignment horizontal="left" vertical="center"/>
      <protection locked="0"/>
    </xf>
    <xf numFmtId="0" fontId="22" fillId="6" borderId="38" xfId="15" applyFont="1" applyFill="1" applyBorder="1" applyAlignment="1" applyProtection="1">
      <alignment horizontal="left" vertical="center"/>
      <protection locked="0"/>
    </xf>
    <xf numFmtId="0" fontId="22" fillId="6" borderId="25" xfId="15" applyFont="1" applyFill="1" applyBorder="1" applyAlignment="1" applyProtection="1">
      <alignment horizontal="left" vertical="center"/>
      <protection locked="0"/>
    </xf>
    <xf numFmtId="0" fontId="22" fillId="6" borderId="0" xfId="15" applyFont="1" applyFill="1" applyAlignment="1" applyProtection="1">
      <alignment horizontal="left" vertical="center"/>
      <protection locked="0"/>
    </xf>
    <xf numFmtId="0" fontId="22" fillId="6" borderId="24" xfId="15" applyFont="1" applyFill="1" applyBorder="1" applyAlignment="1" applyProtection="1">
      <alignment horizontal="left" vertical="center"/>
      <protection locked="0"/>
    </xf>
    <xf numFmtId="0" fontId="22" fillId="6" borderId="34" xfId="15" applyFont="1" applyFill="1" applyBorder="1" applyAlignment="1" applyProtection="1">
      <alignment horizontal="left" vertical="center"/>
      <protection locked="0"/>
    </xf>
    <xf numFmtId="0" fontId="22" fillId="6" borderId="33" xfId="15" applyFont="1" applyFill="1" applyBorder="1" applyAlignment="1" applyProtection="1">
      <alignment horizontal="left" vertical="center"/>
      <protection locked="0"/>
    </xf>
    <xf numFmtId="0" fontId="22" fillId="6" borderId="32" xfId="15" applyFont="1" applyFill="1" applyBorder="1" applyAlignment="1" applyProtection="1">
      <alignment horizontal="left" vertical="center"/>
      <protection locked="0"/>
    </xf>
    <xf numFmtId="0" fontId="4" fillId="6" borderId="23" xfId="15" applyFont="1" applyFill="1" applyBorder="1" applyAlignment="1" applyProtection="1">
      <alignment horizontal="center" vertical="center" wrapText="1"/>
    </xf>
    <xf numFmtId="0" fontId="4" fillId="6" borderId="26" xfId="15" applyFont="1" applyFill="1" applyBorder="1" applyAlignment="1" applyProtection="1">
      <alignment horizontal="center" vertical="center" wrapText="1"/>
    </xf>
    <xf numFmtId="0" fontId="4" fillId="6" borderId="35" xfId="15" applyFont="1" applyFill="1" applyBorder="1" applyAlignment="1" applyProtection="1">
      <alignment horizontal="center" vertical="center" wrapText="1"/>
    </xf>
    <xf numFmtId="0" fontId="4" fillId="6" borderId="25" xfId="15" applyFont="1" applyFill="1" applyBorder="1" applyAlignment="1" applyProtection="1">
      <alignment horizontal="center" vertical="center" wrapText="1"/>
    </xf>
    <xf numFmtId="0" fontId="4" fillId="6" borderId="0" xfId="15" applyFont="1" applyFill="1" applyAlignment="1" applyProtection="1">
      <alignment horizontal="center" vertical="center" wrapText="1"/>
    </xf>
    <xf numFmtId="0" fontId="4" fillId="6" borderId="24" xfId="15" applyFont="1" applyFill="1" applyBorder="1" applyAlignment="1" applyProtection="1">
      <alignment horizontal="center" vertical="center" wrapText="1"/>
    </xf>
    <xf numFmtId="0" fontId="4" fillId="6" borderId="34" xfId="15" applyFont="1" applyFill="1" applyBorder="1" applyAlignment="1" applyProtection="1">
      <alignment horizontal="center" vertical="center" wrapText="1"/>
    </xf>
    <xf numFmtId="0" fontId="4" fillId="6" borderId="33" xfId="15" applyFont="1" applyFill="1" applyBorder="1" applyAlignment="1" applyProtection="1">
      <alignment horizontal="center" vertical="center" wrapText="1"/>
    </xf>
    <xf numFmtId="0" fontId="4" fillId="6" borderId="32" xfId="15" applyFont="1" applyFill="1" applyBorder="1" applyAlignment="1" applyProtection="1">
      <alignment horizontal="center" vertical="center" wrapText="1"/>
    </xf>
    <xf numFmtId="0" fontId="22" fillId="6" borderId="23" xfId="15" applyFont="1" applyFill="1" applyBorder="1" applyAlignment="1" applyProtection="1">
      <alignment horizontal="left" vertical="center" wrapText="1"/>
      <protection locked="0"/>
    </xf>
    <xf numFmtId="0" fontId="21" fillId="6" borderId="26" xfId="15" applyFont="1" applyFill="1" applyBorder="1" applyAlignment="1" applyProtection="1">
      <alignment horizontal="left" vertical="center" wrapText="1"/>
      <protection locked="0"/>
    </xf>
    <xf numFmtId="0" fontId="21" fillId="6" borderId="35" xfId="15" applyFont="1" applyFill="1" applyBorder="1" applyAlignment="1" applyProtection="1">
      <alignment horizontal="left" vertical="center" wrapText="1"/>
      <protection locked="0"/>
    </xf>
    <xf numFmtId="0" fontId="21" fillId="6" borderId="25" xfId="15" applyFont="1" applyFill="1" applyBorder="1" applyAlignment="1" applyProtection="1">
      <alignment horizontal="left" vertical="center" wrapText="1"/>
      <protection locked="0"/>
    </xf>
    <xf numFmtId="0" fontId="21" fillId="6" borderId="0" xfId="15" applyFont="1" applyFill="1" applyAlignment="1" applyProtection="1">
      <alignment horizontal="left" vertical="center" wrapText="1"/>
      <protection locked="0"/>
    </xf>
    <xf numFmtId="0" fontId="21" fillId="6" borderId="24" xfId="15" applyFont="1" applyFill="1" applyBorder="1" applyAlignment="1" applyProtection="1">
      <alignment horizontal="left" vertical="center" wrapText="1"/>
      <protection locked="0"/>
    </xf>
    <xf numFmtId="0" fontId="21" fillId="6" borderId="34" xfId="15" applyFont="1" applyFill="1" applyBorder="1" applyAlignment="1" applyProtection="1">
      <alignment horizontal="left" vertical="center" wrapText="1"/>
      <protection locked="0"/>
    </xf>
    <xf numFmtId="0" fontId="21" fillId="6" borderId="33" xfId="15" applyFont="1" applyFill="1" applyBorder="1" applyAlignment="1" applyProtection="1">
      <alignment horizontal="left" vertical="center" wrapText="1"/>
      <protection locked="0"/>
    </xf>
    <xf numFmtId="0" fontId="21" fillId="6" borderId="32" xfId="15" applyFont="1" applyFill="1" applyBorder="1" applyAlignment="1" applyProtection="1">
      <alignment horizontal="left" vertical="center" wrapText="1"/>
      <protection locked="0"/>
    </xf>
    <xf numFmtId="0" fontId="4" fillId="6" borderId="0" xfId="15" applyFont="1" applyFill="1" applyProtection="1">
      <alignment vertical="center"/>
    </xf>
    <xf numFmtId="0" fontId="22" fillId="6" borderId="25" xfId="15" applyFont="1" applyFill="1" applyBorder="1" applyAlignment="1" applyProtection="1">
      <alignment horizontal="right" vertical="center"/>
    </xf>
    <xf numFmtId="0" fontId="22" fillId="6" borderId="0" xfId="15" applyFont="1" applyFill="1" applyAlignment="1" applyProtection="1">
      <alignment horizontal="right" vertical="center"/>
    </xf>
    <xf numFmtId="0" fontId="22" fillId="6" borderId="43" xfId="15" applyFont="1" applyFill="1" applyBorder="1" applyAlignment="1" applyProtection="1">
      <alignment horizontal="right" vertical="center"/>
    </xf>
    <xf numFmtId="0" fontId="22" fillId="6" borderId="42" xfId="15" applyFont="1" applyFill="1" applyBorder="1" applyAlignment="1" applyProtection="1">
      <alignment horizontal="right" vertical="center"/>
    </xf>
    <xf numFmtId="0" fontId="22" fillId="6" borderId="0" xfId="15" applyFont="1" applyFill="1" applyAlignment="1" applyProtection="1">
      <alignment horizontal="center" vertical="center"/>
      <protection locked="0"/>
    </xf>
    <xf numFmtId="0" fontId="22" fillId="6" borderId="42" xfId="15" applyFont="1" applyFill="1" applyBorder="1" applyAlignment="1" applyProtection="1">
      <alignment horizontal="center" vertical="center"/>
      <protection locked="0"/>
    </xf>
    <xf numFmtId="0" fontId="22" fillId="6" borderId="0" xfId="15" applyFont="1" applyFill="1" applyAlignment="1" applyProtection="1">
      <alignment horizontal="left" vertical="center"/>
    </xf>
    <xf numFmtId="0" fontId="22" fillId="6" borderId="50" xfId="15" applyFont="1" applyFill="1" applyBorder="1" applyAlignment="1" applyProtection="1">
      <alignment horizontal="left" vertical="center"/>
    </xf>
    <xf numFmtId="0" fontId="22" fillId="6" borderId="42" xfId="15" applyFont="1" applyFill="1" applyBorder="1" applyAlignment="1" applyProtection="1">
      <alignment horizontal="left" vertical="center"/>
    </xf>
    <xf numFmtId="0" fontId="22" fillId="6" borderId="48" xfId="15" applyFont="1" applyFill="1" applyBorder="1" applyAlignment="1" applyProtection="1">
      <alignment horizontal="left" vertical="center"/>
    </xf>
    <xf numFmtId="0" fontId="22" fillId="6" borderId="49" xfId="15" applyFont="1" applyFill="1" applyBorder="1" applyProtection="1">
      <alignment vertical="center"/>
    </xf>
    <xf numFmtId="0" fontId="22" fillId="6" borderId="39" xfId="15" applyFont="1" applyFill="1" applyBorder="1" applyProtection="1">
      <alignment vertical="center"/>
    </xf>
    <xf numFmtId="0" fontId="22" fillId="6" borderId="38" xfId="15" applyFont="1" applyFill="1" applyBorder="1" applyProtection="1">
      <alignment vertical="center"/>
    </xf>
    <xf numFmtId="0" fontId="22" fillId="6" borderId="47" xfId="15" applyFont="1" applyFill="1" applyBorder="1" applyProtection="1">
      <alignment vertical="center"/>
    </xf>
    <xf numFmtId="0" fontId="22" fillId="6" borderId="42" xfId="15" applyFont="1" applyFill="1" applyBorder="1" applyProtection="1">
      <alignment vertical="center"/>
    </xf>
    <xf numFmtId="0" fontId="22" fillId="6" borderId="41" xfId="15" applyFont="1" applyFill="1" applyBorder="1" applyProtection="1">
      <alignment vertical="center"/>
    </xf>
    <xf numFmtId="0" fontId="22" fillId="6" borderId="40" xfId="15" applyFont="1" applyFill="1" applyBorder="1" applyAlignment="1" applyProtection="1">
      <alignment horizontal="left" vertical="center" wrapText="1"/>
      <protection locked="0"/>
    </xf>
    <xf numFmtId="0" fontId="22" fillId="6" borderId="25" xfId="15" applyFont="1" applyFill="1" applyBorder="1" applyAlignment="1" applyProtection="1">
      <alignment horizontal="left" vertical="center" wrapText="1"/>
      <protection locked="0"/>
    </xf>
    <xf numFmtId="0" fontId="22" fillId="6" borderId="43" xfId="15" applyFont="1" applyFill="1" applyBorder="1" applyAlignment="1" applyProtection="1">
      <alignment horizontal="left" vertical="center"/>
      <protection locked="0"/>
    </xf>
    <xf numFmtId="0" fontId="22" fillId="6" borderId="42" xfId="15" applyFont="1" applyFill="1" applyBorder="1" applyAlignment="1" applyProtection="1">
      <alignment horizontal="left" vertical="center"/>
      <protection locked="0"/>
    </xf>
    <xf numFmtId="0" fontId="22" fillId="6" borderId="41" xfId="15" applyFont="1" applyFill="1" applyBorder="1" applyAlignment="1" applyProtection="1">
      <alignment horizontal="left" vertical="center"/>
      <protection locked="0"/>
    </xf>
    <xf numFmtId="0" fontId="22" fillId="6" borderId="93" xfId="15" applyFont="1" applyFill="1" applyBorder="1" applyAlignment="1" applyProtection="1">
      <alignment horizontal="center" vertical="center"/>
    </xf>
    <xf numFmtId="0" fontId="0" fillId="0" borderId="94" xfId="0" applyBorder="1" applyAlignment="1" applyProtection="1">
      <alignment horizontal="center" vertical="center"/>
    </xf>
    <xf numFmtId="0" fontId="0" fillId="0" borderId="95" xfId="0" applyBorder="1" applyAlignment="1" applyProtection="1">
      <alignment horizontal="center" vertical="center"/>
    </xf>
    <xf numFmtId="0" fontId="22" fillId="6" borderId="96" xfId="15" applyFont="1" applyFill="1" applyBorder="1" applyAlignment="1" applyProtection="1">
      <alignment horizontal="center" vertical="center"/>
    </xf>
    <xf numFmtId="0" fontId="0" fillId="0" borderId="97" xfId="0" applyBorder="1" applyAlignment="1" applyProtection="1">
      <alignment horizontal="center" vertical="center"/>
    </xf>
    <xf numFmtId="0" fontId="0" fillId="0" borderId="98" xfId="0" applyBorder="1" applyAlignment="1" applyProtection="1">
      <alignment horizontal="center" vertical="center"/>
    </xf>
    <xf numFmtId="0" fontId="22" fillId="6" borderId="99" xfId="15" applyFont="1" applyFill="1" applyBorder="1" applyAlignment="1" applyProtection="1">
      <alignment horizontal="center" vertical="center"/>
    </xf>
    <xf numFmtId="0" fontId="0" fillId="0" borderId="100" xfId="0" applyBorder="1" applyAlignment="1" applyProtection="1">
      <alignment horizontal="center" vertical="center"/>
    </xf>
    <xf numFmtId="0" fontId="0" fillId="0" borderId="101" xfId="0" applyBorder="1" applyAlignment="1" applyProtection="1">
      <alignment horizontal="center" vertical="center"/>
    </xf>
    <xf numFmtId="0" fontId="4" fillId="6" borderId="0" xfId="15" applyFont="1" applyFill="1" applyAlignment="1" applyProtection="1">
      <alignment horizontal="center" vertical="center"/>
    </xf>
    <xf numFmtId="0" fontId="4" fillId="6" borderId="23" xfId="15" applyFont="1" applyFill="1" applyBorder="1" applyAlignment="1" applyProtection="1">
      <alignment horizontal="center" vertical="center"/>
    </xf>
    <xf numFmtId="0" fontId="4" fillId="6" borderId="26" xfId="15" applyFont="1" applyFill="1" applyBorder="1" applyAlignment="1" applyProtection="1">
      <alignment horizontal="center" vertical="center"/>
    </xf>
    <xf numFmtId="0" fontId="4" fillId="6" borderId="35" xfId="15" applyFont="1" applyFill="1" applyBorder="1" applyAlignment="1" applyProtection="1">
      <alignment horizontal="center" vertical="center"/>
    </xf>
    <xf numFmtId="0" fontId="4" fillId="6" borderId="25" xfId="15" applyFont="1" applyFill="1" applyBorder="1" applyAlignment="1" applyProtection="1">
      <alignment horizontal="center" vertical="center"/>
    </xf>
    <xf numFmtId="0" fontId="4" fillId="6" borderId="24" xfId="15" applyFont="1" applyFill="1" applyBorder="1" applyAlignment="1" applyProtection="1">
      <alignment horizontal="center" vertical="center"/>
    </xf>
    <xf numFmtId="177" fontId="22" fillId="8" borderId="52" xfId="15" applyNumberFormat="1" applyFont="1" applyFill="1" applyBorder="1" applyAlignment="1" applyProtection="1">
      <alignment horizontal="left" vertical="center"/>
    </xf>
    <xf numFmtId="0" fontId="4" fillId="6" borderId="34" xfId="15" applyFont="1" applyFill="1" applyBorder="1" applyAlignment="1" applyProtection="1">
      <alignment horizontal="center" vertical="center"/>
    </xf>
    <xf numFmtId="0" fontId="4" fillId="6" borderId="33" xfId="15" applyFont="1" applyFill="1" applyBorder="1" applyAlignment="1" applyProtection="1">
      <alignment horizontal="center" vertical="center"/>
    </xf>
    <xf numFmtId="0" fontId="4" fillId="6" borderId="32" xfId="15" applyFont="1" applyFill="1" applyBorder="1" applyAlignment="1" applyProtection="1">
      <alignment horizontal="center" vertical="center"/>
    </xf>
    <xf numFmtId="177" fontId="22" fillId="8" borderId="23" xfId="15" applyNumberFormat="1" applyFont="1" applyFill="1" applyBorder="1" applyAlignment="1" applyProtection="1">
      <alignment horizontal="left" vertical="center"/>
    </xf>
    <xf numFmtId="177" fontId="22" fillId="8" borderId="26" xfId="15" applyNumberFormat="1" applyFont="1" applyFill="1" applyBorder="1" applyAlignment="1" applyProtection="1">
      <alignment horizontal="left" vertical="center"/>
    </xf>
    <xf numFmtId="177" fontId="22" fillId="8" borderId="35" xfId="15" applyNumberFormat="1" applyFont="1" applyFill="1" applyBorder="1" applyAlignment="1" applyProtection="1">
      <alignment horizontal="left" vertical="center"/>
    </xf>
    <xf numFmtId="177" fontId="22" fillId="8" borderId="25" xfId="15" applyNumberFormat="1" applyFont="1" applyFill="1" applyBorder="1" applyAlignment="1" applyProtection="1">
      <alignment horizontal="left" vertical="center"/>
    </xf>
    <xf numFmtId="177" fontId="22" fillId="8" borderId="0" xfId="15" applyNumberFormat="1" applyFont="1" applyFill="1" applyAlignment="1" applyProtection="1">
      <alignment horizontal="left" vertical="center"/>
    </xf>
    <xf numFmtId="177" fontId="22" fillId="8" borderId="24" xfId="15" applyNumberFormat="1" applyFont="1" applyFill="1" applyBorder="1" applyAlignment="1" applyProtection="1">
      <alignment horizontal="left" vertical="center"/>
    </xf>
    <xf numFmtId="177" fontId="22" fillId="8" borderId="34" xfId="15" applyNumberFormat="1" applyFont="1" applyFill="1" applyBorder="1" applyAlignment="1" applyProtection="1">
      <alignment horizontal="left" vertical="center"/>
    </xf>
    <xf numFmtId="177" fontId="22" fillId="8" borderId="33" xfId="15" applyNumberFormat="1" applyFont="1" applyFill="1" applyBorder="1" applyAlignment="1" applyProtection="1">
      <alignment horizontal="left" vertical="center"/>
    </xf>
    <xf numFmtId="177" fontId="22" fillId="8" borderId="32" xfId="15" applyNumberFormat="1" applyFont="1" applyFill="1" applyBorder="1" applyAlignment="1" applyProtection="1">
      <alignment horizontal="left" vertical="center"/>
    </xf>
    <xf numFmtId="0" fontId="4" fillId="6" borderId="51" xfId="15" applyFont="1" applyFill="1" applyBorder="1" applyAlignment="1" applyProtection="1">
      <alignment horizontal="center" vertical="center" textRotation="255"/>
    </xf>
    <xf numFmtId="0" fontId="4" fillId="6" borderId="37" xfId="15" applyFont="1" applyFill="1" applyBorder="1" applyAlignment="1" applyProtection="1">
      <alignment horizontal="center" vertical="center" textRotation="255"/>
    </xf>
    <xf numFmtId="0" fontId="4" fillId="6" borderId="36" xfId="15" applyFont="1" applyFill="1" applyBorder="1" applyAlignment="1" applyProtection="1">
      <alignment horizontal="center" vertical="center" textRotation="255"/>
    </xf>
    <xf numFmtId="0" fontId="4" fillId="6" borderId="42" xfId="15" applyFont="1" applyFill="1" applyBorder="1" applyAlignment="1" applyProtection="1">
      <alignment horizontal="center" vertical="center"/>
    </xf>
    <xf numFmtId="0" fontId="4" fillId="6" borderId="41" xfId="15" applyFont="1" applyFill="1" applyBorder="1" applyAlignment="1" applyProtection="1">
      <alignment horizontal="center" vertical="center"/>
    </xf>
    <xf numFmtId="0" fontId="4" fillId="6" borderId="39" xfId="15" applyFont="1" applyFill="1" applyBorder="1" applyAlignment="1" applyProtection="1">
      <alignment horizontal="center" vertical="center"/>
    </xf>
    <xf numFmtId="0" fontId="4" fillId="6" borderId="38" xfId="15" applyFont="1" applyFill="1" applyBorder="1" applyAlignment="1" applyProtection="1">
      <alignment horizontal="center" vertical="center"/>
    </xf>
    <xf numFmtId="177" fontId="22" fillId="8" borderId="40" xfId="15" applyNumberFormat="1" applyFont="1" applyFill="1" applyBorder="1" applyAlignment="1" applyProtection="1">
      <alignment horizontal="left" vertical="center"/>
    </xf>
    <xf numFmtId="177" fontId="22" fillId="8" borderId="39" xfId="15" applyNumberFormat="1" applyFont="1" applyFill="1" applyBorder="1" applyAlignment="1" applyProtection="1">
      <alignment horizontal="left" vertical="center"/>
    </xf>
    <xf numFmtId="177" fontId="22" fillId="8" borderId="38" xfId="15" applyNumberFormat="1" applyFont="1" applyFill="1" applyBorder="1" applyAlignment="1" applyProtection="1">
      <alignment horizontal="left" vertical="center"/>
    </xf>
    <xf numFmtId="177" fontId="22" fillId="8" borderId="43" xfId="15" applyNumberFormat="1" applyFont="1" applyFill="1" applyBorder="1" applyAlignment="1" applyProtection="1">
      <alignment horizontal="left" vertical="center"/>
    </xf>
    <xf numFmtId="177" fontId="22" fillId="8" borderId="42" xfId="15" applyNumberFormat="1" applyFont="1" applyFill="1" applyBorder="1" applyAlignment="1" applyProtection="1">
      <alignment horizontal="left" vertical="center"/>
    </xf>
    <xf numFmtId="177" fontId="22" fillId="8" borderId="41" xfId="15" applyNumberFormat="1" applyFont="1" applyFill="1" applyBorder="1" applyAlignment="1" applyProtection="1">
      <alignment horizontal="left" vertical="center"/>
    </xf>
    <xf numFmtId="0" fontId="4" fillId="6" borderId="45" xfId="15" applyFont="1" applyFill="1" applyBorder="1" applyAlignment="1" applyProtection="1">
      <alignment horizontal="center" vertical="center" wrapText="1"/>
    </xf>
    <xf numFmtId="0" fontId="4" fillId="6" borderId="44" xfId="15" applyFont="1" applyFill="1" applyBorder="1" applyAlignment="1" applyProtection="1">
      <alignment horizontal="center" vertical="center" wrapText="1"/>
    </xf>
    <xf numFmtId="0" fontId="4" fillId="6" borderId="46" xfId="15" applyFont="1" applyFill="1" applyBorder="1" applyAlignment="1" applyProtection="1">
      <alignment horizontal="center" vertical="center" wrapText="1"/>
    </xf>
    <xf numFmtId="179" fontId="49" fillId="8" borderId="23" xfId="15" applyNumberFormat="1" applyFont="1" applyFill="1" applyBorder="1" applyAlignment="1" applyProtection="1">
      <alignment horizontal="center" vertical="center"/>
    </xf>
    <xf numFmtId="179" fontId="49" fillId="8" borderId="26" xfId="15" applyNumberFormat="1" applyFont="1" applyFill="1" applyBorder="1" applyAlignment="1" applyProtection="1">
      <alignment horizontal="center" vertical="center"/>
    </xf>
    <xf numFmtId="179" fontId="50" fillId="8" borderId="26" xfId="0" applyNumberFormat="1" applyFont="1" applyFill="1" applyBorder="1" applyAlignment="1" applyProtection="1">
      <alignment horizontal="center" vertical="center"/>
    </xf>
    <xf numFmtId="179" fontId="50" fillId="8" borderId="92" xfId="0" applyNumberFormat="1" applyFont="1" applyFill="1" applyBorder="1" applyAlignment="1" applyProtection="1">
      <alignment horizontal="center" vertical="center"/>
    </xf>
    <xf numFmtId="179" fontId="49" fillId="8" borderId="25" xfId="15" applyNumberFormat="1" applyFont="1" applyFill="1" applyBorder="1" applyAlignment="1" applyProtection="1">
      <alignment horizontal="center" vertical="center"/>
    </xf>
    <xf numFmtId="179" fontId="49" fillId="8" borderId="0" xfId="15" applyNumberFormat="1" applyFont="1" applyFill="1" applyBorder="1" applyAlignment="1" applyProtection="1">
      <alignment horizontal="center" vertical="center"/>
    </xf>
    <xf numFmtId="179" fontId="50" fillId="8" borderId="0" xfId="0" applyNumberFormat="1" applyFont="1" applyFill="1" applyBorder="1" applyAlignment="1" applyProtection="1">
      <alignment horizontal="center" vertical="center"/>
    </xf>
    <xf numFmtId="179" fontId="50" fillId="8" borderId="50" xfId="0" applyNumberFormat="1" applyFont="1" applyFill="1" applyBorder="1" applyAlignment="1" applyProtection="1">
      <alignment horizontal="center" vertical="center"/>
    </xf>
    <xf numFmtId="179" fontId="49" fillId="8" borderId="43" xfId="15" applyNumberFormat="1" applyFont="1" applyFill="1" applyBorder="1" applyAlignment="1" applyProtection="1">
      <alignment horizontal="center" vertical="center"/>
    </xf>
    <xf numFmtId="179" fontId="49" fillId="8" borderId="42" xfId="15" applyNumberFormat="1" applyFont="1" applyFill="1" applyBorder="1" applyAlignment="1" applyProtection="1">
      <alignment horizontal="center" vertical="center"/>
    </xf>
    <xf numFmtId="179" fontId="50" fillId="8" borderId="42" xfId="0" applyNumberFormat="1" applyFont="1" applyFill="1" applyBorder="1" applyAlignment="1" applyProtection="1">
      <alignment horizontal="center" vertical="center"/>
    </xf>
    <xf numFmtId="179" fontId="50" fillId="8" borderId="48" xfId="0" applyNumberFormat="1" applyFont="1" applyFill="1" applyBorder="1" applyAlignment="1" applyProtection="1">
      <alignment horizontal="center" vertical="center"/>
    </xf>
    <xf numFmtId="0" fontId="22" fillId="6" borderId="26" xfId="15" applyFont="1" applyFill="1" applyBorder="1" applyAlignment="1" applyProtection="1">
      <alignment horizontal="center" vertical="center"/>
    </xf>
    <xf numFmtId="0" fontId="0" fillId="0" borderId="26" xfId="0" applyBorder="1" applyAlignment="1" applyProtection="1">
      <alignment horizontal="center" vertical="center"/>
    </xf>
    <xf numFmtId="0" fontId="22" fillId="6" borderId="0" xfId="15" applyFont="1" applyFill="1" applyBorder="1" applyAlignment="1" applyProtection="1">
      <alignment horizontal="center" vertical="center"/>
    </xf>
    <xf numFmtId="0" fontId="0" fillId="0" borderId="0" xfId="0" applyAlignment="1" applyProtection="1">
      <alignment horizontal="center" vertical="center"/>
    </xf>
    <xf numFmtId="0" fontId="22" fillId="6" borderId="42" xfId="15" applyFont="1" applyFill="1" applyBorder="1" applyAlignment="1" applyProtection="1">
      <alignment horizontal="center" vertical="center"/>
    </xf>
    <xf numFmtId="0" fontId="0" fillId="0" borderId="42" xfId="0" applyBorder="1" applyAlignment="1" applyProtection="1">
      <alignment horizontal="center" vertical="center"/>
    </xf>
    <xf numFmtId="179" fontId="49" fillId="8" borderId="86" xfId="15" applyNumberFormat="1" applyFont="1" applyFill="1" applyBorder="1" applyAlignment="1" applyProtection="1">
      <alignment horizontal="center" vertical="center"/>
    </xf>
    <xf numFmtId="179" fontId="50" fillId="8" borderId="87" xfId="0" applyNumberFormat="1" applyFont="1" applyFill="1" applyBorder="1" applyAlignment="1" applyProtection="1">
      <alignment horizontal="center" vertical="center"/>
    </xf>
    <xf numFmtId="179" fontId="49" fillId="8" borderId="88" xfId="15" applyNumberFormat="1" applyFont="1" applyFill="1" applyBorder="1" applyAlignment="1" applyProtection="1">
      <alignment horizontal="center" vertical="center"/>
    </xf>
    <xf numFmtId="179" fontId="50" fillId="8" borderId="89" xfId="0" applyNumberFormat="1" applyFont="1" applyFill="1" applyBorder="1" applyAlignment="1" applyProtection="1">
      <alignment horizontal="center" vertical="center"/>
    </xf>
    <xf numFmtId="179" fontId="49" fillId="8" borderId="90" xfId="15" applyNumberFormat="1" applyFont="1" applyFill="1" applyBorder="1" applyAlignment="1" applyProtection="1">
      <alignment horizontal="center" vertical="center"/>
    </xf>
    <xf numFmtId="179" fontId="50" fillId="8" borderId="91" xfId="0" applyNumberFormat="1" applyFont="1" applyFill="1" applyBorder="1" applyAlignment="1" applyProtection="1">
      <alignment horizontal="center" vertical="center"/>
    </xf>
    <xf numFmtId="0" fontId="24" fillId="6" borderId="0" xfId="15" applyFont="1" applyFill="1" applyAlignment="1" applyProtection="1">
      <alignment horizontal="center" vertical="center"/>
    </xf>
    <xf numFmtId="0" fontId="2" fillId="6" borderId="0" xfId="0" applyFont="1" applyFill="1" applyAlignment="1" applyProtection="1">
      <alignment horizontal="center" vertical="center"/>
    </xf>
    <xf numFmtId="0" fontId="4" fillId="6" borderId="8" xfId="15" applyFont="1" applyFill="1" applyBorder="1" applyAlignment="1" applyProtection="1">
      <alignment horizontal="left" vertical="center"/>
    </xf>
    <xf numFmtId="0" fontId="4" fillId="6" borderId="15" xfId="15" applyFont="1" applyFill="1" applyBorder="1" applyAlignment="1" applyProtection="1">
      <alignment horizontal="left" vertical="center"/>
    </xf>
    <xf numFmtId="0" fontId="4" fillId="6" borderId="3" xfId="15" applyFont="1" applyFill="1" applyBorder="1" applyAlignment="1" applyProtection="1">
      <alignment horizontal="left" vertical="center"/>
    </xf>
    <xf numFmtId="0" fontId="22" fillId="6" borderId="2" xfId="15" applyFont="1" applyFill="1" applyBorder="1" applyAlignment="1" applyProtection="1">
      <alignment horizontal="left" vertical="center" shrinkToFit="1"/>
      <protection locked="0"/>
    </xf>
    <xf numFmtId="0" fontId="4" fillId="6" borderId="14" xfId="15" applyFont="1" applyFill="1" applyBorder="1" applyAlignment="1" applyProtection="1">
      <alignment horizontal="left" vertical="center"/>
    </xf>
    <xf numFmtId="20" fontId="4" fillId="6" borderId="14" xfId="15" applyNumberFormat="1" applyFont="1" applyFill="1" applyBorder="1" applyAlignment="1" applyProtection="1">
      <alignment horizontal="left" vertical="center"/>
    </xf>
    <xf numFmtId="0" fontId="10" fillId="6" borderId="0" xfId="0" applyFont="1" applyFill="1" applyAlignment="1" applyProtection="1">
      <alignment horizontal="center" vertical="center"/>
    </xf>
    <xf numFmtId="0" fontId="4" fillId="6" borderId="0" xfId="15" applyFont="1" applyFill="1" applyBorder="1" applyAlignment="1" applyProtection="1">
      <alignment horizontal="left" vertical="center"/>
    </xf>
    <xf numFmtId="0" fontId="45" fillId="6" borderId="0" xfId="16" applyFont="1" applyFill="1" applyBorder="1" applyAlignment="1" applyProtection="1">
      <alignment horizontal="left" vertical="center"/>
    </xf>
    <xf numFmtId="0" fontId="37" fillId="5" borderId="84" xfId="17" applyFont="1" applyFill="1" applyBorder="1" applyAlignment="1">
      <alignment horizontal="center" vertical="center"/>
    </xf>
    <xf numFmtId="0" fontId="39" fillId="5" borderId="0" xfId="17" applyFont="1" applyFill="1" applyAlignment="1">
      <alignment horizontal="center" vertical="top"/>
    </xf>
    <xf numFmtId="0" fontId="35" fillId="0" borderId="16" xfId="17" applyFont="1" applyBorder="1" applyAlignment="1">
      <alignment horizontal="left" vertical="top"/>
    </xf>
    <xf numFmtId="0" fontId="35" fillId="0" borderId="2" xfId="17" applyFont="1" applyBorder="1" applyAlignment="1">
      <alignment horizontal="left" vertical="top"/>
    </xf>
    <xf numFmtId="0" fontId="35" fillId="0" borderId="16" xfId="17" applyFont="1" applyBorder="1" applyAlignment="1">
      <alignment horizontal="left" vertical="top" wrapText="1"/>
    </xf>
    <xf numFmtId="0" fontId="35" fillId="0" borderId="2" xfId="17" applyFont="1" applyBorder="1" applyAlignment="1">
      <alignment horizontal="left" vertical="top" wrapText="1"/>
    </xf>
    <xf numFmtId="0" fontId="39" fillId="5" borderId="85" xfId="17" applyFont="1" applyFill="1" applyBorder="1" applyAlignment="1">
      <alignment horizontal="center" vertical="top"/>
    </xf>
    <xf numFmtId="0" fontId="39" fillId="5" borderId="119" xfId="17" applyFont="1" applyFill="1" applyBorder="1" applyAlignment="1">
      <alignment horizontal="center" vertical="top"/>
    </xf>
    <xf numFmtId="0" fontId="39" fillId="5" borderId="72" xfId="17" applyFont="1" applyFill="1" applyBorder="1" applyAlignment="1">
      <alignment horizontal="center" vertical="top"/>
    </xf>
    <xf numFmtId="0" fontId="39" fillId="5" borderId="120" xfId="17" applyFont="1" applyFill="1" applyBorder="1" applyAlignment="1">
      <alignment horizontal="center" vertical="top"/>
    </xf>
    <xf numFmtId="0" fontId="35" fillId="0" borderId="29" xfId="17" applyFont="1" applyBorder="1" applyAlignment="1">
      <alignment horizontal="left" vertical="top"/>
    </xf>
    <xf numFmtId="0" fontId="35" fillId="0" borderId="14" xfId="17" applyFont="1" applyBorder="1" applyAlignment="1">
      <alignment horizontal="left" vertical="top"/>
    </xf>
    <xf numFmtId="0" fontId="35" fillId="0" borderId="28" xfId="17" applyFont="1" applyBorder="1" applyAlignment="1">
      <alignment horizontal="left" vertical="top"/>
    </xf>
    <xf numFmtId="0" fontId="35" fillId="0" borderId="68" xfId="17" applyFont="1" applyBorder="1" applyAlignment="1">
      <alignment horizontal="left" vertical="top"/>
    </xf>
    <xf numFmtId="0" fontId="35" fillId="0" borderId="0" xfId="17" applyFont="1" applyAlignment="1">
      <alignment horizontal="left" vertical="top"/>
    </xf>
    <xf numFmtId="0" fontId="35" fillId="0" borderId="72" xfId="17" applyFont="1" applyBorder="1" applyAlignment="1">
      <alignment horizontal="left" vertical="top"/>
    </xf>
    <xf numFmtId="0" fontId="35" fillId="0" borderId="27" xfId="17" applyFont="1" applyBorder="1" applyAlignment="1">
      <alignment horizontal="left" vertical="top"/>
    </xf>
    <xf numFmtId="0" fontId="35" fillId="0" borderId="12" xfId="17" applyFont="1" applyBorder="1" applyAlignment="1">
      <alignment horizontal="left" vertical="top"/>
    </xf>
    <xf numFmtId="0" fontId="35" fillId="0" borderId="13" xfId="17" applyFont="1" applyBorder="1" applyAlignment="1">
      <alignment horizontal="left" vertical="top"/>
    </xf>
    <xf numFmtId="0" fontId="35" fillId="0" borderId="29" xfId="17" applyFont="1" applyBorder="1" applyAlignment="1">
      <alignment horizontal="left" vertical="top" wrapText="1"/>
    </xf>
    <xf numFmtId="0" fontId="43" fillId="0" borderId="2" xfId="17" applyFont="1" applyBorder="1" applyAlignment="1">
      <alignment horizontal="left" vertical="top"/>
    </xf>
    <xf numFmtId="0" fontId="43" fillId="0" borderId="2" xfId="17" applyFont="1" applyBorder="1" applyAlignment="1">
      <alignment horizontal="left" vertical="top" wrapText="1"/>
    </xf>
    <xf numFmtId="0" fontId="39" fillId="5" borderId="0" xfId="17" applyFont="1" applyFill="1" applyAlignment="1">
      <alignment horizontal="center" vertical="center" textRotation="255"/>
    </xf>
    <xf numFmtId="0" fontId="43" fillId="0" borderId="29" xfId="17" applyFont="1" applyBorder="1" applyAlignment="1">
      <alignment horizontal="left" vertical="top" wrapText="1"/>
    </xf>
    <xf numFmtId="0" fontId="43" fillId="0" borderId="14" xfId="17" applyFont="1" applyBorder="1" applyAlignment="1">
      <alignment horizontal="left" vertical="top" wrapText="1"/>
    </xf>
    <xf numFmtId="0" fontId="43" fillId="0" borderId="28" xfId="17" applyFont="1" applyBorder="1" applyAlignment="1">
      <alignment horizontal="left" vertical="top" wrapText="1"/>
    </xf>
    <xf numFmtId="0" fontId="43" fillId="0" borderId="68" xfId="17" applyFont="1" applyBorder="1" applyAlignment="1">
      <alignment horizontal="left" vertical="top" wrapText="1"/>
    </xf>
    <xf numFmtId="0" fontId="43" fillId="0" borderId="0" xfId="17" applyFont="1" applyAlignment="1">
      <alignment horizontal="left" vertical="top" wrapText="1"/>
    </xf>
    <xf numFmtId="0" fontId="43" fillId="0" borderId="72" xfId="17" applyFont="1" applyBorder="1" applyAlignment="1">
      <alignment horizontal="left" vertical="top" wrapText="1"/>
    </xf>
    <xf numFmtId="0" fontId="43" fillId="0" borderId="27" xfId="17" applyFont="1" applyBorder="1" applyAlignment="1">
      <alignment horizontal="left" vertical="top" wrapText="1"/>
    </xf>
    <xf numFmtId="0" fontId="43" fillId="0" borderId="12" xfId="17" applyFont="1" applyBorder="1" applyAlignment="1">
      <alignment horizontal="left" vertical="top" wrapText="1"/>
    </xf>
    <xf numFmtId="0" fontId="43" fillId="0" borderId="13" xfId="17" applyFont="1" applyBorder="1" applyAlignment="1">
      <alignment horizontal="left" vertical="top" wrapText="1"/>
    </xf>
    <xf numFmtId="0" fontId="43" fillId="0" borderId="14" xfId="17" applyFont="1" applyBorder="1" applyAlignment="1">
      <alignment horizontal="left" vertical="top"/>
    </xf>
    <xf numFmtId="0" fontId="43" fillId="0" borderId="28" xfId="17" applyFont="1" applyBorder="1" applyAlignment="1">
      <alignment horizontal="left" vertical="top"/>
    </xf>
    <xf numFmtId="0" fontId="43" fillId="0" borderId="68" xfId="17" applyFont="1" applyBorder="1" applyAlignment="1">
      <alignment horizontal="left" vertical="top"/>
    </xf>
    <xf numFmtId="0" fontId="43" fillId="0" borderId="0" xfId="17" applyFont="1" applyAlignment="1">
      <alignment horizontal="left" vertical="top"/>
    </xf>
    <xf numFmtId="0" fontId="43" fillId="0" borderId="72" xfId="17" applyFont="1" applyBorder="1" applyAlignment="1">
      <alignment horizontal="left" vertical="top"/>
    </xf>
    <xf numFmtId="0" fontId="43" fillId="0" borderId="27" xfId="17" applyFont="1" applyBorder="1" applyAlignment="1">
      <alignment horizontal="left" vertical="top"/>
    </xf>
    <xf numFmtId="0" fontId="43" fillId="0" borderId="12" xfId="17" applyFont="1" applyBorder="1" applyAlignment="1">
      <alignment horizontal="left" vertical="top"/>
    </xf>
    <xf numFmtId="0" fontId="43" fillId="0" borderId="13" xfId="17" applyFont="1" applyBorder="1" applyAlignment="1">
      <alignment horizontal="left" vertical="top"/>
    </xf>
    <xf numFmtId="0" fontId="34" fillId="5" borderId="3" xfId="17" applyFont="1" applyFill="1" applyBorder="1" applyAlignment="1">
      <alignment horizontal="center" vertical="center" wrapText="1"/>
    </xf>
    <xf numFmtId="0" fontId="34" fillId="5" borderId="2" xfId="17" applyFont="1" applyFill="1" applyBorder="1" applyAlignment="1">
      <alignment horizontal="center" vertical="center" wrapText="1"/>
    </xf>
    <xf numFmtId="0" fontId="33" fillId="9" borderId="0" xfId="17" applyFont="1" applyFill="1" applyAlignment="1">
      <alignment horizontal="center"/>
    </xf>
    <xf numFmtId="0" fontId="28" fillId="5" borderId="2" xfId="17" applyFont="1" applyFill="1" applyBorder="1" applyAlignment="1">
      <alignment horizontal="center" vertical="center"/>
    </xf>
    <xf numFmtId="0" fontId="28" fillId="5" borderId="8" xfId="17" applyFont="1" applyFill="1" applyBorder="1" applyAlignment="1">
      <alignment horizontal="center" vertical="center"/>
    </xf>
    <xf numFmtId="0" fontId="28" fillId="5" borderId="70" xfId="17" applyFont="1" applyFill="1" applyBorder="1" applyAlignment="1">
      <alignment horizontal="center" vertical="center"/>
    </xf>
    <xf numFmtId="0" fontId="34" fillId="5" borderId="2" xfId="17" applyFont="1" applyFill="1" applyBorder="1" applyAlignment="1">
      <alignment horizontal="center" vertical="center" textRotation="255"/>
    </xf>
    <xf numFmtId="0" fontId="34" fillId="5" borderId="18" xfId="17" applyFont="1" applyFill="1" applyBorder="1" applyAlignment="1">
      <alignment horizontal="center" vertical="center" textRotation="255"/>
    </xf>
    <xf numFmtId="0" fontId="35" fillId="0" borderId="2" xfId="17" applyFont="1" applyBorder="1" applyAlignment="1">
      <alignment vertical="top" wrapText="1"/>
    </xf>
    <xf numFmtId="0" fontId="35" fillId="0" borderId="2" xfId="17" applyFont="1" applyBorder="1" applyAlignment="1">
      <alignment vertical="top"/>
    </xf>
    <xf numFmtId="0" fontId="43" fillId="0" borderId="2" xfId="17" applyFont="1" applyBorder="1" applyAlignment="1">
      <alignment vertical="top" wrapText="1"/>
    </xf>
    <xf numFmtId="0" fontId="43" fillId="0" borderId="2" xfId="17" applyFont="1" applyBorder="1" applyAlignment="1">
      <alignment vertical="top"/>
    </xf>
    <xf numFmtId="0" fontId="35" fillId="0" borderId="71" xfId="17" applyFont="1" applyBorder="1" applyAlignment="1">
      <alignment horizontal="left" vertical="top" wrapText="1"/>
    </xf>
    <xf numFmtId="0" fontId="35" fillId="0" borderId="29" xfId="17" applyFont="1" applyBorder="1" applyAlignment="1">
      <alignment horizontal="center" vertical="top" wrapText="1"/>
    </xf>
    <xf numFmtId="0" fontId="35" fillId="0" borderId="14" xfId="17" applyFont="1" applyBorder="1" applyAlignment="1">
      <alignment horizontal="center" vertical="top" wrapText="1"/>
    </xf>
    <xf numFmtId="0" fontId="35" fillId="0" borderId="28" xfId="17" applyFont="1" applyBorder="1" applyAlignment="1">
      <alignment horizontal="center" vertical="top" wrapText="1"/>
    </xf>
    <xf numFmtId="0" fontId="35" fillId="0" borderId="68" xfId="17" applyFont="1" applyBorder="1" applyAlignment="1">
      <alignment horizontal="center" vertical="top" wrapText="1"/>
    </xf>
    <xf numFmtId="0" fontId="35" fillId="0" borderId="0" xfId="17" applyFont="1" applyAlignment="1">
      <alignment horizontal="center" vertical="top" wrapText="1"/>
    </xf>
    <xf numFmtId="0" fontId="35" fillId="0" borderId="72" xfId="17" applyFont="1" applyBorder="1" applyAlignment="1">
      <alignment horizontal="center" vertical="top" wrapText="1"/>
    </xf>
    <xf numFmtId="0" fontId="43" fillId="0" borderId="71" xfId="17" applyFont="1" applyBorder="1" applyAlignment="1">
      <alignment horizontal="center" vertical="top"/>
    </xf>
    <xf numFmtId="0" fontId="43" fillId="0" borderId="71" xfId="17" applyFont="1" applyBorder="1" applyAlignment="1">
      <alignment horizontal="left" vertical="top" wrapText="1"/>
    </xf>
    <xf numFmtId="0" fontId="34" fillId="5" borderId="11" xfId="17" applyFont="1" applyFill="1" applyBorder="1" applyAlignment="1">
      <alignment horizontal="center" vertical="center" textRotation="255"/>
    </xf>
    <xf numFmtId="0" fontId="34" fillId="5" borderId="16" xfId="17" applyFont="1" applyFill="1" applyBorder="1" applyAlignment="1">
      <alignment horizontal="center" vertical="center" textRotation="255"/>
    </xf>
    <xf numFmtId="0" fontId="58" fillId="5" borderId="73" xfId="17" applyFont="1" applyFill="1" applyBorder="1" applyAlignment="1">
      <alignment horizontal="center" vertical="center" textRotation="255"/>
    </xf>
    <xf numFmtId="0" fontId="58" fillId="5" borderId="2" xfId="17" applyFont="1" applyFill="1" applyBorder="1" applyAlignment="1">
      <alignment horizontal="center" vertical="center" textRotation="255"/>
    </xf>
    <xf numFmtId="0" fontId="58" fillId="5" borderId="74" xfId="17" applyFont="1" applyFill="1" applyBorder="1" applyAlignment="1">
      <alignment horizontal="center" vertical="center" textRotation="255"/>
    </xf>
    <xf numFmtId="0" fontId="43" fillId="0" borderId="75" xfId="17" applyFont="1" applyBorder="1" applyAlignment="1">
      <alignment horizontal="center" vertical="center" wrapText="1"/>
    </xf>
    <xf numFmtId="0" fontId="43" fillId="0" borderId="76" xfId="17" applyFont="1" applyBorder="1" applyAlignment="1">
      <alignment horizontal="center" vertical="center" wrapText="1"/>
    </xf>
    <xf numFmtId="0" fontId="43" fillId="0" borderId="77" xfId="17" applyFont="1" applyBorder="1" applyAlignment="1">
      <alignment horizontal="center" vertical="center" wrapText="1"/>
    </xf>
    <xf numFmtId="0" fontId="43" fillId="0" borderId="78" xfId="17" applyFont="1" applyBorder="1" applyAlignment="1">
      <alignment horizontal="center" vertical="center" wrapText="1"/>
    </xf>
    <xf numFmtId="0" fontId="43" fillId="0" borderId="79" xfId="17" applyFont="1" applyBorder="1" applyAlignment="1">
      <alignment horizontal="center" vertical="center" wrapText="1"/>
    </xf>
    <xf numFmtId="0" fontId="43" fillId="0" borderId="80" xfId="17" applyFont="1" applyBorder="1" applyAlignment="1">
      <alignment horizontal="center" vertical="center" wrapText="1"/>
    </xf>
    <xf numFmtId="0" fontId="43" fillId="0" borderId="81" xfId="17" applyFont="1" applyBorder="1" applyAlignment="1">
      <alignment horizontal="center" vertical="center" wrapText="1"/>
    </xf>
    <xf numFmtId="0" fontId="43" fillId="0" borderId="82" xfId="17" applyFont="1" applyBorder="1" applyAlignment="1">
      <alignment horizontal="center" vertical="center" wrapText="1"/>
    </xf>
    <xf numFmtId="0" fontId="43" fillId="0" borderId="83" xfId="17" applyFont="1" applyBorder="1" applyAlignment="1">
      <alignment horizontal="center" vertical="center" wrapText="1"/>
    </xf>
  </cellXfs>
  <cellStyles count="18">
    <cellStyle name="ハイパーリンク" xfId="16" builtinId="8"/>
    <cellStyle name="桁区切り" xfId="1"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桁区切り 4" xfId="7" xr:uid="{00000000-0005-0000-0000-000006000000}"/>
    <cellStyle name="桁区切り 5" xfId="2" xr:uid="{00000000-0005-0000-0000-000007000000}"/>
    <cellStyle name="通貨 2" xfId="8" xr:uid="{00000000-0005-0000-0000-000008000000}"/>
    <cellStyle name="標準" xfId="0" builtinId="0"/>
    <cellStyle name="標準 2" xfId="9" xr:uid="{00000000-0005-0000-0000-00000A000000}"/>
    <cellStyle name="標準 2 2" xfId="10" xr:uid="{00000000-0005-0000-0000-00000B000000}"/>
    <cellStyle name="標準 2 2 2" xfId="11" xr:uid="{00000000-0005-0000-0000-00000C000000}"/>
    <cellStyle name="標準 3" xfId="12" xr:uid="{00000000-0005-0000-0000-00000D000000}"/>
    <cellStyle name="標準 4" xfId="13" xr:uid="{00000000-0005-0000-0000-00000E000000}"/>
    <cellStyle name="標準 5" xfId="14" xr:uid="{00000000-0005-0000-0000-00000F000000}"/>
    <cellStyle name="標準 6" xfId="15" xr:uid="{00000000-0005-0000-0000-000010000000}"/>
    <cellStyle name="標準 7" xfId="17" xr:uid="{28363C4D-59B9-4E52-8ECA-95FF7EF600AB}"/>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526144</xdr:colOff>
      <xdr:row>33</xdr:row>
      <xdr:rowOff>216808</xdr:rowOff>
    </xdr:from>
    <xdr:ext cx="3781425" cy="3408136"/>
    <xdr:sp macro="" textlink="">
      <xdr:nvSpPr>
        <xdr:cNvPr id="2" name="角丸四角形吹き出し 1">
          <a:extLst>
            <a:ext uri="{FF2B5EF4-FFF2-40B4-BE49-F238E27FC236}">
              <a16:creationId xmlns:a16="http://schemas.microsoft.com/office/drawing/2014/main" id="{00000000-0008-0000-0000-000006000000}"/>
            </a:ext>
          </a:extLst>
        </xdr:cNvPr>
        <xdr:cNvSpPr/>
      </xdr:nvSpPr>
      <xdr:spPr>
        <a:xfrm>
          <a:off x="10170887" y="7880351"/>
          <a:ext cx="3781425" cy="3408136"/>
        </a:xfrm>
        <a:prstGeom prst="wedgeRoundRectCallout">
          <a:avLst>
            <a:gd name="adj1" fmla="val -49655"/>
            <a:gd name="adj2" fmla="val -1884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lIns="36000" rIns="36000" rtlCol="0" anchor="t">
          <a:noAutofit/>
        </a:bodyPr>
        <a:lstStyle/>
        <a:p>
          <a:r>
            <a:rPr lang="ja-JP" altLang="en-US" sz="1100" b="0" i="0">
              <a:solidFill>
                <a:schemeClr val="dk1"/>
              </a:solidFill>
              <a:effectLst/>
              <a:latin typeface="+mn-lt"/>
              <a:ea typeface="+mn-ea"/>
              <a:cs typeface="+mn-cs"/>
            </a:rPr>
            <a:t>交付金申請上限額について</a:t>
          </a:r>
        </a:p>
        <a:p>
          <a:r>
            <a:rPr lang="ja-JP" altLang="en-US" sz="1100" b="0" i="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・活動別の交付金申請上限額は、実績で再計算されます。</a:t>
          </a:r>
          <a:endParaRPr lang="ja-JP" altLang="ja-JP">
            <a:effectLst/>
          </a:endParaRPr>
        </a:p>
        <a:p>
          <a:r>
            <a:rPr lang="ja-JP" altLang="ja-JP" sz="1100" b="0" i="0">
              <a:solidFill>
                <a:schemeClr val="dk1"/>
              </a:solidFill>
              <a:effectLst/>
              <a:latin typeface="+mn-lt"/>
              <a:ea typeface="+mn-ea"/>
              <a:cs typeface="+mn-cs"/>
            </a:rPr>
            <a:t>（予算計画時の上限額で固定されるわけではありません。実績が優先されます。）</a:t>
          </a:r>
          <a:endParaRPr lang="ja-JP" altLang="ja-JP">
            <a:effectLst/>
          </a:endParaRPr>
        </a:p>
        <a:p>
          <a:r>
            <a:rPr lang="ja-JP" altLang="ja-JP" sz="1100" b="0" i="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・交付金申請上限額よりも対象経費の合計額が下回った場合、対象経費の合計額が交付申請上限額となります。</a:t>
          </a:r>
          <a:endParaRPr lang="ja-JP" altLang="ja-JP">
            <a:effectLst/>
          </a:endParaRPr>
        </a:p>
        <a:p>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ja-JP" altLang="en-US" sz="1100" b="0" i="0">
              <a:solidFill>
                <a:sysClr val="windowText" lastClr="000000"/>
              </a:solidFill>
              <a:effectLst/>
              <a:latin typeface="+mn-lt"/>
              <a:ea typeface="+mn-ea"/>
              <a:cs typeface="+mn-cs"/>
            </a:rPr>
            <a:t>同一申請額区分内では交付金の付け替えが可能なため、実績での交付金申請上限額の範囲内であれば、内示を受けた交付金額を超えて、交付金を申請することができます。</a:t>
          </a:r>
        </a:p>
        <a:p>
          <a:r>
            <a:rPr lang="ja-JP" altLang="en-US" sz="1100" b="0" i="0">
              <a:solidFill>
                <a:sysClr val="windowText" lastClr="000000"/>
              </a:solidFill>
              <a:effectLst/>
              <a:latin typeface="+mn-lt"/>
              <a:ea typeface="+mn-ea"/>
              <a:cs typeface="+mn-cs"/>
            </a:rPr>
            <a:t>ただし、その場合、同一区分内の他の活動への交付金が減額されることになります。（申請額区分の交付金内示合計額を超えて申請することはできません。）</a:t>
          </a:r>
        </a:p>
        <a:p>
          <a:r>
            <a:rPr lang="ja-JP" altLang="en-US" sz="1100" b="0" i="0">
              <a:solidFill>
                <a:sysClr val="windowText" lastClr="000000"/>
              </a:solidFill>
              <a:effectLst/>
              <a:latin typeface="+mn-lt"/>
              <a:ea typeface="+mn-ea"/>
              <a:cs typeface="+mn-cs"/>
            </a:rPr>
            <a:t> </a:t>
          </a:r>
        </a:p>
      </xdr:txBody>
    </xdr:sp>
    <xdr:clientData/>
  </xdr:oneCellAnchor>
  <xdr:twoCellAnchor>
    <xdr:from>
      <xdr:col>0</xdr:col>
      <xdr:colOff>127000</xdr:colOff>
      <xdr:row>2</xdr:row>
      <xdr:rowOff>0</xdr:rowOff>
    </xdr:from>
    <xdr:to>
      <xdr:col>5</xdr:col>
      <xdr:colOff>181428</xdr:colOff>
      <xdr:row>6</xdr:row>
      <xdr:rowOff>187100</xdr:rowOff>
    </xdr:to>
    <xdr:sp macro="" textlink="">
      <xdr:nvSpPr>
        <xdr:cNvPr id="5" name="吹き出し: 下矢印 4">
          <a:extLst>
            <a:ext uri="{FF2B5EF4-FFF2-40B4-BE49-F238E27FC236}">
              <a16:creationId xmlns:a16="http://schemas.microsoft.com/office/drawing/2014/main" id="{C701DA1F-86F6-4E88-9E7D-B95629FEAA98}"/>
            </a:ext>
          </a:extLst>
        </xdr:cNvPr>
        <xdr:cNvSpPr/>
      </xdr:nvSpPr>
      <xdr:spPr>
        <a:xfrm>
          <a:off x="127000" y="589643"/>
          <a:ext cx="2966357" cy="1130528"/>
        </a:xfrm>
        <a:prstGeom prst="downArrowCallout">
          <a:avLst>
            <a:gd name="adj1" fmla="val 18889"/>
            <a:gd name="adj2" fmla="val 25000"/>
            <a:gd name="adj3" fmla="val 15773"/>
            <a:gd name="adj4" fmla="val 6687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区分番号は、右側の区分表</a:t>
          </a:r>
          <a:r>
            <a:rPr kumimoji="1" lang="en-US" altLang="ja-JP" sz="1100" b="1">
              <a:solidFill>
                <a:srgbClr val="FF0000"/>
              </a:solidFill>
            </a:rPr>
            <a:t>【</a:t>
          </a:r>
          <a:r>
            <a:rPr kumimoji="1" lang="ja-JP" altLang="en-US" sz="1100" b="1">
              <a:solidFill>
                <a:srgbClr val="FF0000"/>
              </a:solidFill>
            </a:rPr>
            <a:t>区分番号</a:t>
          </a:r>
          <a:r>
            <a:rPr kumimoji="1" lang="en-US" altLang="ja-JP" sz="1100" b="1">
              <a:solidFill>
                <a:srgbClr val="FF0000"/>
              </a:solidFill>
            </a:rPr>
            <a:t>】</a:t>
          </a:r>
          <a:r>
            <a:rPr kumimoji="1" lang="ja-JP" altLang="en-US" sz="1100" b="1">
              <a:solidFill>
                <a:sysClr val="windowText" lastClr="000000"/>
              </a:solidFill>
            </a:rPr>
            <a:t>より、作成する事業のの番号を入力してください。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「中区分」および「小区分」が自動表示されます。</a:t>
          </a:r>
        </a:p>
      </xdr:txBody>
    </xdr:sp>
    <xdr:clientData/>
  </xdr:twoCellAnchor>
  <xdr:twoCellAnchor>
    <xdr:from>
      <xdr:col>19</xdr:col>
      <xdr:colOff>616858</xdr:colOff>
      <xdr:row>1</xdr:row>
      <xdr:rowOff>27213</xdr:rowOff>
    </xdr:from>
    <xdr:to>
      <xdr:col>21</xdr:col>
      <xdr:colOff>130629</xdr:colOff>
      <xdr:row>30</xdr:row>
      <xdr:rowOff>206829</xdr:rowOff>
    </xdr:to>
    <xdr:sp macro="" textlink="">
      <xdr:nvSpPr>
        <xdr:cNvPr id="4" name="正方形/長方形 3">
          <a:extLst>
            <a:ext uri="{FF2B5EF4-FFF2-40B4-BE49-F238E27FC236}">
              <a16:creationId xmlns:a16="http://schemas.microsoft.com/office/drawing/2014/main" id="{1A99AD63-C420-4AE3-A8E8-DC6BD9631FC8}"/>
            </a:ext>
          </a:extLst>
        </xdr:cNvPr>
        <xdr:cNvSpPr/>
      </xdr:nvSpPr>
      <xdr:spPr>
        <a:xfrm>
          <a:off x="14267544" y="190499"/>
          <a:ext cx="863599" cy="702673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609608</xdr:colOff>
      <xdr:row>33</xdr:row>
      <xdr:rowOff>188684</xdr:rowOff>
    </xdr:from>
    <xdr:ext cx="2781300" cy="823687"/>
    <xdr:sp macro="" textlink="">
      <xdr:nvSpPr>
        <xdr:cNvPr id="6" name="角丸四角形吹き出し 5">
          <a:extLst>
            <a:ext uri="{FF2B5EF4-FFF2-40B4-BE49-F238E27FC236}">
              <a16:creationId xmlns:a16="http://schemas.microsoft.com/office/drawing/2014/main" id="{C0712A94-AFBD-4B06-9237-82A977DADE1F}"/>
            </a:ext>
          </a:extLst>
        </xdr:cNvPr>
        <xdr:cNvSpPr/>
      </xdr:nvSpPr>
      <xdr:spPr>
        <a:xfrm>
          <a:off x="14260294" y="7852227"/>
          <a:ext cx="2781300" cy="823687"/>
        </a:xfrm>
        <a:prstGeom prst="wedgeRoundRectCallout">
          <a:avLst>
            <a:gd name="adj1" fmla="val -22492"/>
            <a:gd name="adj2" fmla="val -9934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rPr>
            <a:t>【</a:t>
          </a:r>
          <a:r>
            <a:rPr kumimoji="1" lang="ja-JP" altLang="en-US" sz="1100" u="sng">
              <a:solidFill>
                <a:sysClr val="windowText" lastClr="000000"/>
              </a:solidFill>
            </a:rPr>
            <a:t>区分表・区分番号</a:t>
          </a:r>
          <a:r>
            <a:rPr kumimoji="1" lang="en-US" altLang="ja-JP" sz="1100" u="sng">
              <a:solidFill>
                <a:sysClr val="windowText" lastClr="000000"/>
              </a:solidFill>
            </a:rPr>
            <a:t>】</a:t>
          </a:r>
          <a:endParaRPr lang="ja-JP" altLang="ja-JP" sz="1100">
            <a:effectLst/>
          </a:endParaRPr>
        </a:p>
        <a:p>
          <a:pPr algn="l"/>
          <a:endParaRPr kumimoji="1" lang="en-US" altLang="ja-JP" sz="900">
            <a:solidFill>
              <a:sysClr val="windowText" lastClr="000000"/>
            </a:solidFill>
          </a:endParaRPr>
        </a:p>
        <a:p>
          <a:pPr algn="l"/>
          <a:r>
            <a:rPr kumimoji="1" lang="ja-JP" altLang="en-US" sz="900">
              <a:solidFill>
                <a:sysClr val="windowText" lastClr="000000"/>
              </a:solidFill>
            </a:rPr>
            <a:t>上記の</a:t>
          </a:r>
          <a:r>
            <a:rPr kumimoji="1" lang="en-US" altLang="ja-JP" sz="900">
              <a:solidFill>
                <a:sysClr val="windowText" lastClr="000000"/>
              </a:solidFill>
            </a:rPr>
            <a:t>【</a:t>
          </a:r>
          <a:r>
            <a:rPr kumimoji="1" lang="ja-JP" altLang="en-US" sz="900">
              <a:solidFill>
                <a:sysClr val="windowText" lastClr="000000"/>
              </a:solidFill>
            </a:rPr>
            <a:t>区分番号</a:t>
          </a:r>
          <a:r>
            <a:rPr kumimoji="1" lang="en-US" altLang="ja-JP" sz="900">
              <a:solidFill>
                <a:sysClr val="windowText" lastClr="000000"/>
              </a:solidFill>
            </a:rPr>
            <a:t>】</a:t>
          </a:r>
          <a:r>
            <a:rPr kumimoji="1" lang="ja-JP" altLang="en-US" sz="900">
              <a:solidFill>
                <a:sysClr val="windowText" lastClr="000000"/>
              </a:solidFill>
            </a:rPr>
            <a:t>①～㉘を収支予算書の</a:t>
          </a:r>
          <a:r>
            <a:rPr kumimoji="1" lang="en-US" altLang="ja-JP" sz="900">
              <a:solidFill>
                <a:sysClr val="windowText" lastClr="000000"/>
              </a:solidFill>
            </a:rPr>
            <a:t>『</a:t>
          </a:r>
          <a:r>
            <a:rPr kumimoji="1" lang="ja-JP" altLang="en-US" sz="900">
              <a:solidFill>
                <a:sysClr val="windowText" lastClr="000000"/>
              </a:solidFill>
            </a:rPr>
            <a:t>区分番号</a:t>
          </a:r>
          <a:r>
            <a:rPr kumimoji="1" lang="en-US" altLang="ja-JP" sz="900">
              <a:solidFill>
                <a:sysClr val="windowText" lastClr="000000"/>
              </a:solidFill>
            </a:rPr>
            <a:t>』</a:t>
          </a:r>
          <a:r>
            <a:rPr kumimoji="1" lang="ja-JP" altLang="en-US" sz="900">
              <a:solidFill>
                <a:sysClr val="windowText" lastClr="000000"/>
              </a:solidFill>
            </a:rPr>
            <a:t>欄へ入力して、申請する事業を作成してください</a:t>
          </a:r>
          <a:endParaRPr kumimoji="1" lang="en-US" altLang="ja-JP" sz="900">
            <a:solidFill>
              <a:sysClr val="windowText" lastClr="00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03;&#35531;&#65295;&#22577;&#21578;_&#27096;&#24335;_0701/&#9317;_2022&#24180;&#24230;&#29256;&#12304;&#12501;&#12449;&#12531;&#12489;B&#20351;&#36884;&#22577;&#21578;&#26360;&#12539;&#25903;&#20986;&#26126;&#32048;&#26360;&#12305;_0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ァンドB使途報告書"/>
      <sheetName val="支出明細書"/>
      <sheetName val="2022版 証拠書類（注意点）"/>
      <sheetName val="2022年度版 B対象経費基準一覧"/>
    </sheetNames>
    <sheetDataSet>
      <sheetData sheetId="0"/>
      <sheetData sheetId="1">
        <row r="3">
          <cell r="N3" t="str">
            <v>役員報酬(対象)</v>
          </cell>
        </row>
        <row r="4">
          <cell r="N4" t="str">
            <v>役員報酬(対象外)</v>
          </cell>
        </row>
        <row r="5">
          <cell r="N5" t="str">
            <v>給与手当(対象)</v>
          </cell>
        </row>
        <row r="6">
          <cell r="N6" t="str">
            <v>給与手当(対象外)</v>
          </cell>
        </row>
        <row r="7">
          <cell r="N7" t="str">
            <v>賞与(対象)</v>
          </cell>
        </row>
        <row r="8">
          <cell r="N8" t="str">
            <v>賞与(対象外)</v>
          </cell>
        </row>
        <row r="9">
          <cell r="N9" t="str">
            <v>雑給(対象)</v>
          </cell>
        </row>
        <row r="10">
          <cell r="N10" t="str">
            <v>雑給(対象外)</v>
          </cell>
        </row>
        <row r="11">
          <cell r="N11" t="str">
            <v>法定福利費(対象)</v>
          </cell>
        </row>
        <row r="12">
          <cell r="N12" t="str">
            <v>法定福利費(対象外)</v>
          </cell>
        </row>
        <row r="13">
          <cell r="N13" t="str">
            <v>会議費(対象)</v>
          </cell>
        </row>
        <row r="14">
          <cell r="N14" t="str">
            <v>会議費(対象外)</v>
          </cell>
        </row>
        <row r="15">
          <cell r="N15" t="str">
            <v>旅費交通費(対象)</v>
          </cell>
        </row>
        <row r="16">
          <cell r="N16" t="str">
            <v>旅費交通費(対象外)</v>
          </cell>
        </row>
        <row r="17">
          <cell r="N17" t="str">
            <v>通信運搬費(対象)</v>
          </cell>
        </row>
        <row r="18">
          <cell r="N18" t="str">
            <v>通信運搬費(対象外)</v>
          </cell>
        </row>
        <row r="19">
          <cell r="N19" t="str">
            <v>事務用消耗品費(対象)</v>
          </cell>
        </row>
        <row r="20">
          <cell r="N20" t="str">
            <v>事務用消耗品費(対象外)</v>
          </cell>
        </row>
        <row r="21">
          <cell r="N21" t="str">
            <v>修繕費(対象)</v>
          </cell>
        </row>
        <row r="22">
          <cell r="N22" t="str">
            <v>修繕費(対象外)</v>
          </cell>
        </row>
        <row r="23">
          <cell r="N23" t="str">
            <v>印刷製本費(対象)</v>
          </cell>
        </row>
        <row r="24">
          <cell r="N24" t="str">
            <v>印刷製本費(対象外)</v>
          </cell>
        </row>
        <row r="25">
          <cell r="N25" t="str">
            <v>賃借料 (対象)</v>
          </cell>
        </row>
        <row r="26">
          <cell r="N26" t="str">
            <v>賃借料(対象外)</v>
          </cell>
        </row>
        <row r="27">
          <cell r="N27" t="str">
            <v>水道光熱費(対象)</v>
          </cell>
        </row>
        <row r="28">
          <cell r="N28" t="str">
            <v>水道光熱費(対象外)</v>
          </cell>
        </row>
        <row r="29">
          <cell r="N29" t="str">
            <v>租税公課(対象)</v>
          </cell>
        </row>
        <row r="30">
          <cell r="N30" t="str">
            <v>租税公課(対象外)</v>
          </cell>
        </row>
        <row r="31">
          <cell r="N31" t="str">
            <v>諸謝金(対象)</v>
          </cell>
        </row>
        <row r="32">
          <cell r="N32" t="str">
            <v>諸謝金(対象外)</v>
          </cell>
        </row>
        <row r="33">
          <cell r="N33" t="str">
            <v>委託金(対象)</v>
          </cell>
        </row>
        <row r="34">
          <cell r="N34" t="str">
            <v>委託金(対象外)</v>
          </cell>
        </row>
        <row r="35">
          <cell r="N35" t="str">
            <v>保険料(対象)</v>
          </cell>
        </row>
        <row r="36">
          <cell r="N36" t="str">
            <v>保険料(対象外)</v>
          </cell>
        </row>
        <row r="37">
          <cell r="N37" t="str">
            <v>器具備品費(対象)</v>
          </cell>
        </row>
        <row r="38">
          <cell r="N38" t="str">
            <v>器具備品費(対象外)</v>
          </cell>
        </row>
        <row r="39">
          <cell r="N39" t="str">
            <v>負担金(対象)</v>
          </cell>
        </row>
        <row r="40">
          <cell r="N40" t="str">
            <v>負担金(対象外)</v>
          </cell>
        </row>
        <row r="41">
          <cell r="N41" t="str">
            <v>支払手数料(対象)</v>
          </cell>
        </row>
        <row r="42">
          <cell r="N42" t="str">
            <v>支払手数料(対象外)</v>
          </cell>
        </row>
        <row r="43">
          <cell r="N43" t="str">
            <v>雑費(対象外)</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58"/>
  <sheetViews>
    <sheetView topLeftCell="B4" zoomScale="70" zoomScaleNormal="70" workbookViewId="0">
      <selection activeCell="D10" sqref="D10:J10"/>
    </sheetView>
  </sheetViews>
  <sheetFormatPr defaultColWidth="9" defaultRowHeight="13.2"/>
  <cols>
    <col min="1" max="1" width="2.33203125" style="21" customWidth="1"/>
    <col min="2" max="2" width="11.44140625" style="21" customWidth="1"/>
    <col min="3" max="3" width="3.6640625" style="21" customWidth="1"/>
    <col min="4" max="4" width="11.6640625" style="21" customWidth="1"/>
    <col min="5" max="6" width="12.6640625" style="21" customWidth="1"/>
    <col min="7" max="7" width="15" style="21" customWidth="1"/>
    <col min="8" max="10" width="14.6640625" style="21" customWidth="1"/>
    <col min="11" max="15" width="9" style="21"/>
    <col min="16" max="16" width="13.109375" style="21" bestFit="1" customWidth="1"/>
    <col min="17" max="20" width="9" style="21"/>
    <col min="21" max="21" width="10.6640625" style="116" customWidth="1"/>
    <col min="22" max="22" width="2" style="117" customWidth="1"/>
    <col min="23" max="23" width="22.6640625" style="35" customWidth="1"/>
    <col min="24" max="24" width="30.44140625" style="35" customWidth="1"/>
    <col min="25" max="25" width="10.6640625" style="116" customWidth="1"/>
    <col min="26" max="26" width="10.6640625" style="35" customWidth="1"/>
    <col min="27" max="16384" width="9" style="21"/>
  </cols>
  <sheetData>
    <row r="1" spans="1:26">
      <c r="A1" s="20"/>
      <c r="B1" s="20" t="s">
        <v>233</v>
      </c>
      <c r="C1" s="20"/>
      <c r="I1" s="106" t="s">
        <v>112</v>
      </c>
      <c r="J1" s="106"/>
      <c r="U1" s="116" t="s">
        <v>176</v>
      </c>
    </row>
    <row r="2" spans="1:26" ht="33.450000000000003" customHeight="1">
      <c r="A2" s="251" t="s">
        <v>148</v>
      </c>
      <c r="B2" s="251"/>
      <c r="C2" s="251"/>
      <c r="D2" s="251"/>
      <c r="E2" s="251"/>
      <c r="F2" s="251"/>
      <c r="G2" s="251"/>
      <c r="H2" s="251"/>
      <c r="I2" s="251"/>
      <c r="J2" s="251"/>
      <c r="U2" s="111" t="s">
        <v>175</v>
      </c>
      <c r="V2" s="112" t="s">
        <v>177</v>
      </c>
      <c r="W2" s="113" t="s">
        <v>177</v>
      </c>
      <c r="X2" s="113" t="s">
        <v>178</v>
      </c>
      <c r="Y2" s="114" t="s">
        <v>179</v>
      </c>
      <c r="Z2" s="113" t="s">
        <v>180</v>
      </c>
    </row>
    <row r="3" spans="1:26" ht="15" thickBot="1">
      <c r="A3" s="22"/>
      <c r="B3" s="22"/>
      <c r="C3" s="22"/>
      <c r="D3" s="22"/>
      <c r="E3" s="22"/>
      <c r="F3" s="22"/>
      <c r="G3" s="22"/>
      <c r="H3" s="22"/>
      <c r="I3" s="23"/>
      <c r="J3" s="9"/>
      <c r="U3" s="118">
        <v>1</v>
      </c>
      <c r="V3" s="119" t="s">
        <v>181</v>
      </c>
      <c r="W3" s="184" t="s">
        <v>181</v>
      </c>
      <c r="X3" s="120" t="s">
        <v>182</v>
      </c>
      <c r="Y3" s="121">
        <v>1</v>
      </c>
      <c r="Z3" s="113">
        <f t="shared" ref="Z3:Z8" si="0">ROUND($F$47*$Y3,-3)</f>
        <v>0</v>
      </c>
    </row>
    <row r="4" spans="1:26" ht="19.95" customHeight="1">
      <c r="A4" s="24"/>
      <c r="B4" s="24"/>
      <c r="C4" s="24"/>
      <c r="G4" s="153" t="s">
        <v>36</v>
      </c>
      <c r="H4" s="252"/>
      <c r="I4" s="253"/>
      <c r="J4" s="254"/>
      <c r="U4" s="118">
        <v>2</v>
      </c>
      <c r="V4" s="119" t="s">
        <v>181</v>
      </c>
      <c r="W4" s="185"/>
      <c r="X4" s="120" t="s">
        <v>183</v>
      </c>
      <c r="Y4" s="121">
        <v>1</v>
      </c>
      <c r="Z4" s="113">
        <f t="shared" si="0"/>
        <v>0</v>
      </c>
    </row>
    <row r="5" spans="1:26" ht="19.95" customHeight="1">
      <c r="A5" s="93"/>
      <c r="B5" s="24"/>
      <c r="C5" s="24"/>
      <c r="G5" s="153" t="s">
        <v>37</v>
      </c>
      <c r="H5" s="255"/>
      <c r="I5" s="256"/>
      <c r="J5" s="257"/>
      <c r="U5" s="118">
        <v>3</v>
      </c>
      <c r="V5" s="119" t="s">
        <v>181</v>
      </c>
      <c r="W5" s="185"/>
      <c r="X5" s="120" t="s">
        <v>184</v>
      </c>
      <c r="Y5" s="121">
        <v>1</v>
      </c>
      <c r="Z5" s="113">
        <f t="shared" si="0"/>
        <v>0</v>
      </c>
    </row>
    <row r="6" spans="1:26" ht="19.95" customHeight="1" thickBot="1">
      <c r="A6" s="93"/>
      <c r="B6" s="24"/>
      <c r="C6" s="24"/>
      <c r="G6" s="153" t="s">
        <v>38</v>
      </c>
      <c r="H6" s="258"/>
      <c r="I6" s="259"/>
      <c r="J6" s="260"/>
      <c r="U6" s="118">
        <v>4</v>
      </c>
      <c r="V6" s="119" t="s">
        <v>185</v>
      </c>
      <c r="W6" s="186" t="s">
        <v>185</v>
      </c>
      <c r="X6" s="120" t="s">
        <v>186</v>
      </c>
      <c r="Y6" s="121">
        <v>1</v>
      </c>
      <c r="Z6" s="113">
        <f t="shared" si="0"/>
        <v>0</v>
      </c>
    </row>
    <row r="7" spans="1:26" ht="16.5" customHeight="1" thickBot="1">
      <c r="A7" s="24"/>
      <c r="B7" s="24"/>
      <c r="C7" s="24"/>
      <c r="G7" s="155"/>
      <c r="H7" s="210"/>
      <c r="I7" s="210"/>
      <c r="J7" s="210"/>
      <c r="U7" s="118">
        <v>5</v>
      </c>
      <c r="V7" s="119" t="s">
        <v>185</v>
      </c>
      <c r="W7" s="187"/>
      <c r="X7" s="120" t="s">
        <v>187</v>
      </c>
      <c r="Y7" s="121">
        <v>1</v>
      </c>
      <c r="Z7" s="113">
        <f t="shared" si="0"/>
        <v>0</v>
      </c>
    </row>
    <row r="8" spans="1:26" ht="16.5" customHeight="1" thickTop="1">
      <c r="A8" s="246" t="s">
        <v>175</v>
      </c>
      <c r="B8" s="247"/>
      <c r="C8" s="247"/>
      <c r="D8" s="249"/>
      <c r="E8" s="28"/>
      <c r="G8" s="156"/>
      <c r="H8" s="209"/>
      <c r="I8" s="210"/>
      <c r="J8" s="210"/>
      <c r="U8" s="118">
        <v>6</v>
      </c>
      <c r="V8" s="119" t="s">
        <v>185</v>
      </c>
      <c r="W8" s="187"/>
      <c r="X8" s="120" t="s">
        <v>188</v>
      </c>
      <c r="Y8" s="121">
        <v>1</v>
      </c>
      <c r="Z8" s="113">
        <f t="shared" si="0"/>
        <v>0</v>
      </c>
    </row>
    <row r="9" spans="1:26" ht="13.8" thickBot="1">
      <c r="A9" s="248"/>
      <c r="B9" s="248"/>
      <c r="C9" s="248"/>
      <c r="D9" s="250"/>
      <c r="E9" s="110"/>
      <c r="F9" s="110"/>
      <c r="G9" s="110"/>
      <c r="H9" s="110"/>
      <c r="I9" s="110"/>
      <c r="U9" s="118">
        <v>7</v>
      </c>
      <c r="V9" s="119" t="s">
        <v>189</v>
      </c>
      <c r="W9" s="188" t="s">
        <v>189</v>
      </c>
      <c r="X9" s="120" t="s">
        <v>190</v>
      </c>
      <c r="Y9" s="121" t="s">
        <v>191</v>
      </c>
      <c r="Z9" s="113" t="str">
        <f>IF(($E$24+$E$27)&lt;$E$47,ROUND($E$47-($E$24+$E$27),-3),"対象外")</f>
        <v>対象外</v>
      </c>
    </row>
    <row r="10" spans="1:26" ht="21.45" customHeight="1" thickTop="1">
      <c r="A10" s="224" t="s">
        <v>39</v>
      </c>
      <c r="B10" s="225"/>
      <c r="C10" s="226"/>
      <c r="D10" s="215" t="str">
        <f>IFERROR(VLOOKUP(D8,$U$2:$Z$31,2,0),"")</f>
        <v/>
      </c>
      <c r="E10" s="216"/>
      <c r="F10" s="216"/>
      <c r="G10" s="216"/>
      <c r="H10" s="216"/>
      <c r="I10" s="216"/>
      <c r="J10" s="217"/>
      <c r="U10" s="118">
        <v>8</v>
      </c>
      <c r="V10" s="119" t="s">
        <v>189</v>
      </c>
      <c r="W10" s="189"/>
      <c r="X10" s="120" t="s">
        <v>192</v>
      </c>
      <c r="Y10" s="121" t="s">
        <v>193</v>
      </c>
      <c r="Z10" s="113">
        <f>ROUND($F$34,-3)</f>
        <v>0</v>
      </c>
    </row>
    <row r="11" spans="1:26" ht="21.45" customHeight="1" thickBot="1">
      <c r="A11" s="227" t="s">
        <v>40</v>
      </c>
      <c r="B11" s="228"/>
      <c r="C11" s="229"/>
      <c r="D11" s="218" t="str">
        <f>IFERROR(VLOOKUP(D8,$U$2:$Z$31,4,0),"")</f>
        <v/>
      </c>
      <c r="E11" s="219"/>
      <c r="F11" s="219"/>
      <c r="G11" s="219"/>
      <c r="H11" s="219"/>
      <c r="I11" s="219"/>
      <c r="J11" s="220"/>
      <c r="U11" s="118">
        <v>9</v>
      </c>
      <c r="V11" s="119" t="s">
        <v>189</v>
      </c>
      <c r="W11" s="189"/>
      <c r="X11" s="120" t="s">
        <v>194</v>
      </c>
      <c r="Y11" s="121" t="s">
        <v>191</v>
      </c>
      <c r="Z11" s="113" t="str">
        <f>IF(($E$24+$E$27)&lt;$E$47,ROUND($E$47-($E$24+$E$27),-3),"対象外")</f>
        <v>対象外</v>
      </c>
    </row>
    <row r="12" spans="1:26" ht="21.45" customHeight="1" thickBot="1">
      <c r="A12" s="230" t="s">
        <v>111</v>
      </c>
      <c r="B12" s="231"/>
      <c r="C12" s="231"/>
      <c r="D12" s="212"/>
      <c r="E12" s="213"/>
      <c r="F12" s="213"/>
      <c r="G12" s="213"/>
      <c r="H12" s="213"/>
      <c r="I12" s="213"/>
      <c r="J12" s="214"/>
      <c r="U12" s="118">
        <v>10</v>
      </c>
      <c r="V12" s="119" t="s">
        <v>189</v>
      </c>
      <c r="W12" s="189"/>
      <c r="X12" s="120" t="s">
        <v>195</v>
      </c>
      <c r="Y12" s="121">
        <v>0.75</v>
      </c>
      <c r="Z12" s="113">
        <f>ROUND($F$47*$Y12,-3)</f>
        <v>0</v>
      </c>
    </row>
    <row r="13" spans="1:26" ht="21.45" customHeight="1" thickBot="1">
      <c r="A13" s="230" t="s">
        <v>172</v>
      </c>
      <c r="B13" s="231"/>
      <c r="C13" s="231"/>
      <c r="D13" s="232"/>
      <c r="E13" s="233"/>
      <c r="F13" s="152" t="s">
        <v>173</v>
      </c>
      <c r="G13" s="232"/>
      <c r="H13" s="234"/>
      <c r="I13" s="235"/>
      <c r="J13" s="236"/>
      <c r="U13" s="118">
        <v>11</v>
      </c>
      <c r="V13" s="119" t="s">
        <v>252</v>
      </c>
      <c r="W13" s="189"/>
      <c r="X13" s="171" t="s">
        <v>253</v>
      </c>
      <c r="Y13" s="121" t="s">
        <v>254</v>
      </c>
      <c r="Z13" s="113">
        <f>ROUND($F$34,-3)</f>
        <v>0</v>
      </c>
    </row>
    <row r="14" spans="1:26" ht="21.45" customHeight="1" thickBot="1">
      <c r="A14" s="230" t="s">
        <v>174</v>
      </c>
      <c r="B14" s="231"/>
      <c r="C14" s="231"/>
      <c r="D14" s="221"/>
      <c r="E14" s="222"/>
      <c r="F14" s="222"/>
      <c r="G14" s="222"/>
      <c r="H14" s="222"/>
      <c r="I14" s="222"/>
      <c r="J14" s="223"/>
      <c r="U14" s="118">
        <v>12</v>
      </c>
      <c r="V14" s="119" t="s">
        <v>189</v>
      </c>
      <c r="W14" s="189"/>
      <c r="X14" s="120" t="s">
        <v>196</v>
      </c>
      <c r="Y14" s="121" t="s">
        <v>191</v>
      </c>
      <c r="Z14" s="113" t="str">
        <f>IF(($E$24+$E$27)&lt;$E$47,ROUND($E$47-($E$24+$E$27),-3),"対象外")</f>
        <v>対象外</v>
      </c>
    </row>
    <row r="15" spans="1:26" ht="14.25" customHeight="1">
      <c r="A15" s="26"/>
      <c r="B15" s="26"/>
      <c r="C15" s="26"/>
      <c r="D15" s="26"/>
      <c r="E15" s="26"/>
      <c r="F15" s="26"/>
      <c r="G15" s="26"/>
      <c r="H15" s="26"/>
      <c r="I15" s="26"/>
      <c r="J15" s="26"/>
      <c r="U15" s="118">
        <v>13</v>
      </c>
      <c r="V15" s="119" t="s">
        <v>189</v>
      </c>
      <c r="W15" s="190"/>
      <c r="X15" s="120" t="s">
        <v>197</v>
      </c>
      <c r="Y15" s="121">
        <v>0.75</v>
      </c>
      <c r="Z15" s="113">
        <f t="shared" ref="Z15:Z31" si="1">ROUND($F$47*$Y15,-3)</f>
        <v>0</v>
      </c>
    </row>
    <row r="16" spans="1:26" s="28" customFormat="1" ht="17.55" customHeight="1" thickBot="1">
      <c r="A16" s="28" t="s">
        <v>9</v>
      </c>
      <c r="B16" s="27"/>
      <c r="C16" s="27"/>
      <c r="D16" s="27"/>
      <c r="E16" s="211" t="s">
        <v>7</v>
      </c>
      <c r="F16" s="211"/>
      <c r="G16" s="211"/>
      <c r="H16" s="211"/>
      <c r="I16" s="211"/>
      <c r="J16" s="211"/>
      <c r="U16" s="118">
        <v>14</v>
      </c>
      <c r="V16" s="119" t="s">
        <v>217</v>
      </c>
      <c r="W16" s="184" t="s">
        <v>232</v>
      </c>
      <c r="X16" s="120" t="s">
        <v>198</v>
      </c>
      <c r="Y16" s="121">
        <v>1</v>
      </c>
      <c r="Z16" s="113">
        <f t="shared" si="1"/>
        <v>0</v>
      </c>
    </row>
    <row r="17" spans="1:26" s="28" customFormat="1" ht="17.55" customHeight="1" thickBot="1">
      <c r="A17" s="244" t="s">
        <v>5</v>
      </c>
      <c r="B17" s="245"/>
      <c r="C17" s="245"/>
      <c r="D17" s="150" t="s">
        <v>48</v>
      </c>
      <c r="E17" s="150" t="s">
        <v>63</v>
      </c>
      <c r="F17" s="272" t="s">
        <v>8</v>
      </c>
      <c r="G17" s="273"/>
      <c r="H17" s="273"/>
      <c r="I17" s="273"/>
      <c r="J17" s="274"/>
      <c r="O17" s="263" t="s">
        <v>30</v>
      </c>
      <c r="P17" s="263"/>
      <c r="Q17" s="157"/>
      <c r="R17" s="158"/>
      <c r="S17" s="159"/>
      <c r="U17" s="118">
        <v>15</v>
      </c>
      <c r="V17" s="119" t="s">
        <v>217</v>
      </c>
      <c r="W17" s="185"/>
      <c r="X17" s="120" t="s">
        <v>199</v>
      </c>
      <c r="Y17" s="121">
        <v>1</v>
      </c>
      <c r="Z17" s="113">
        <f t="shared" si="1"/>
        <v>0</v>
      </c>
    </row>
    <row r="18" spans="1:26" s="28" customFormat="1" ht="17.55" customHeight="1" thickBot="1">
      <c r="A18" s="261" t="s">
        <v>109</v>
      </c>
      <c r="B18" s="262"/>
      <c r="C18" s="262"/>
      <c r="D18" s="136"/>
      <c r="E18" s="151">
        <f>ROUND(F53,-3)</f>
        <v>0</v>
      </c>
      <c r="F18" s="264"/>
      <c r="G18" s="265"/>
      <c r="H18" s="265"/>
      <c r="I18" s="265"/>
      <c r="J18" s="266"/>
      <c r="O18" s="157"/>
      <c r="P18" s="157"/>
      <c r="Q18" s="157" t="s">
        <v>63</v>
      </c>
      <c r="R18" s="158" t="s">
        <v>49</v>
      </c>
      <c r="S18" s="158" t="s">
        <v>50</v>
      </c>
      <c r="U18" s="118">
        <v>16</v>
      </c>
      <c r="V18" s="119" t="s">
        <v>217</v>
      </c>
      <c r="W18" s="185"/>
      <c r="X18" s="120" t="s">
        <v>200</v>
      </c>
      <c r="Y18" s="121">
        <v>1</v>
      </c>
      <c r="Z18" s="113">
        <f t="shared" si="1"/>
        <v>0</v>
      </c>
    </row>
    <row r="19" spans="1:26" s="28" customFormat="1" ht="17.55" customHeight="1">
      <c r="A19" s="261" t="s">
        <v>51</v>
      </c>
      <c r="B19" s="262"/>
      <c r="C19" s="262"/>
      <c r="D19" s="137"/>
      <c r="E19" s="139"/>
      <c r="F19" s="267"/>
      <c r="G19" s="268"/>
      <c r="H19" s="268"/>
      <c r="I19" s="268"/>
      <c r="J19" s="269"/>
      <c r="O19" s="3">
        <v>1</v>
      </c>
      <c r="P19" s="29" t="s">
        <v>23</v>
      </c>
      <c r="Q19" s="5">
        <f>支出明細書!T4+支出明細書!T5</f>
        <v>0</v>
      </c>
      <c r="R19" s="5">
        <f>支出明細書!U4</f>
        <v>0</v>
      </c>
      <c r="S19" s="5">
        <f>支出明細書!V5</f>
        <v>0</v>
      </c>
      <c r="U19" s="118">
        <v>17</v>
      </c>
      <c r="V19" s="119" t="s">
        <v>217</v>
      </c>
      <c r="W19" s="185"/>
      <c r="X19" s="120" t="s">
        <v>201</v>
      </c>
      <c r="Y19" s="121">
        <v>1</v>
      </c>
      <c r="Z19" s="113">
        <f t="shared" si="1"/>
        <v>0</v>
      </c>
    </row>
    <row r="20" spans="1:26" s="28" customFormat="1" ht="17.55" customHeight="1">
      <c r="A20" s="261" t="s">
        <v>52</v>
      </c>
      <c r="B20" s="262"/>
      <c r="C20" s="262"/>
      <c r="D20" s="137"/>
      <c r="E20" s="140"/>
      <c r="F20" s="200"/>
      <c r="G20" s="201"/>
      <c r="H20" s="201"/>
      <c r="I20" s="201"/>
      <c r="J20" s="202"/>
      <c r="O20" s="3">
        <v>2</v>
      </c>
      <c r="P20" s="30" t="s">
        <v>22</v>
      </c>
      <c r="Q20" s="4">
        <f>支出明細書!T6+支出明細書!T7</f>
        <v>0</v>
      </c>
      <c r="R20" s="4">
        <f>支出明細書!U6</f>
        <v>0</v>
      </c>
      <c r="S20" s="4">
        <f>支出明細書!V7</f>
        <v>0</v>
      </c>
      <c r="U20" s="118">
        <v>18</v>
      </c>
      <c r="V20" s="119" t="s">
        <v>217</v>
      </c>
      <c r="W20" s="185"/>
      <c r="X20" s="120" t="s">
        <v>202</v>
      </c>
      <c r="Y20" s="121">
        <v>1</v>
      </c>
      <c r="Z20" s="113">
        <f t="shared" si="1"/>
        <v>0</v>
      </c>
    </row>
    <row r="21" spans="1:26" s="28" customFormat="1" ht="17.55" customHeight="1">
      <c r="A21" s="261" t="s">
        <v>53</v>
      </c>
      <c r="B21" s="262"/>
      <c r="C21" s="262"/>
      <c r="D21" s="137"/>
      <c r="E21" s="140"/>
      <c r="F21" s="200"/>
      <c r="G21" s="201"/>
      <c r="H21" s="201"/>
      <c r="I21" s="201"/>
      <c r="J21" s="202"/>
      <c r="O21" s="3">
        <v>3</v>
      </c>
      <c r="P21" s="30" t="s">
        <v>21</v>
      </c>
      <c r="Q21" s="4">
        <f>支出明細書!T8+支出明細書!T9</f>
        <v>0</v>
      </c>
      <c r="R21" s="4">
        <f>支出明細書!U8</f>
        <v>0</v>
      </c>
      <c r="S21" s="4">
        <f>支出明細書!V9</f>
        <v>0</v>
      </c>
      <c r="U21" s="118">
        <v>19</v>
      </c>
      <c r="V21" s="119" t="s">
        <v>217</v>
      </c>
      <c r="W21" s="185"/>
      <c r="X21" s="120" t="s">
        <v>203</v>
      </c>
      <c r="Y21" s="121">
        <v>1</v>
      </c>
      <c r="Z21" s="113">
        <f t="shared" si="1"/>
        <v>0</v>
      </c>
    </row>
    <row r="22" spans="1:26" s="28" customFormat="1" ht="17.55" customHeight="1">
      <c r="A22" s="237" t="s">
        <v>54</v>
      </c>
      <c r="B22" s="238"/>
      <c r="C22" s="238"/>
      <c r="D22" s="137"/>
      <c r="E22" s="140"/>
      <c r="F22" s="200"/>
      <c r="G22" s="201"/>
      <c r="H22" s="201"/>
      <c r="I22" s="201"/>
      <c r="J22" s="202"/>
      <c r="O22" s="3">
        <v>4</v>
      </c>
      <c r="P22" s="30" t="s">
        <v>86</v>
      </c>
      <c r="Q22" s="4">
        <f>支出明細書!T10+支出明細書!T11</f>
        <v>0</v>
      </c>
      <c r="R22" s="4">
        <f>支出明細書!U10</f>
        <v>0</v>
      </c>
      <c r="S22" s="4">
        <f>支出明細書!V11</f>
        <v>0</v>
      </c>
      <c r="U22" s="118">
        <v>20</v>
      </c>
      <c r="V22" s="119" t="s">
        <v>218</v>
      </c>
      <c r="W22" s="184" t="s">
        <v>231</v>
      </c>
      <c r="X22" s="120" t="s">
        <v>204</v>
      </c>
      <c r="Y22" s="121">
        <v>1</v>
      </c>
      <c r="Z22" s="113">
        <f t="shared" si="1"/>
        <v>0</v>
      </c>
    </row>
    <row r="23" spans="1:26" s="28" customFormat="1" ht="17.55" customHeight="1">
      <c r="A23" s="270" t="s">
        <v>55</v>
      </c>
      <c r="B23" s="271"/>
      <c r="C23" s="271"/>
      <c r="D23" s="137"/>
      <c r="E23" s="140"/>
      <c r="F23" s="200"/>
      <c r="G23" s="201"/>
      <c r="H23" s="201"/>
      <c r="I23" s="201"/>
      <c r="J23" s="202"/>
      <c r="O23" s="3">
        <v>5</v>
      </c>
      <c r="P23" s="30" t="s">
        <v>93</v>
      </c>
      <c r="Q23" s="4">
        <f>支出明細書!T12</f>
        <v>0</v>
      </c>
      <c r="R23" s="4">
        <f>支出明細書!U12</f>
        <v>0</v>
      </c>
      <c r="S23" s="4">
        <f>支出明細書!V12</f>
        <v>0</v>
      </c>
      <c r="U23" s="118">
        <v>21</v>
      </c>
      <c r="V23" s="119" t="s">
        <v>218</v>
      </c>
      <c r="W23" s="185"/>
      <c r="X23" s="120" t="s">
        <v>205</v>
      </c>
      <c r="Y23" s="121">
        <v>1</v>
      </c>
      <c r="Z23" s="113">
        <f t="shared" si="1"/>
        <v>0</v>
      </c>
    </row>
    <row r="24" spans="1:26" s="28" customFormat="1" ht="17.55" customHeight="1">
      <c r="A24" s="237" t="s">
        <v>56</v>
      </c>
      <c r="B24" s="238"/>
      <c r="C24" s="238"/>
      <c r="D24" s="137"/>
      <c r="E24" s="140"/>
      <c r="F24" s="200"/>
      <c r="G24" s="201"/>
      <c r="H24" s="201"/>
      <c r="I24" s="201"/>
      <c r="J24" s="202"/>
      <c r="O24" s="3">
        <v>6</v>
      </c>
      <c r="P24" s="30" t="s">
        <v>20</v>
      </c>
      <c r="Q24" s="4">
        <f>支出明細書!T13</f>
        <v>0</v>
      </c>
      <c r="R24" s="4">
        <f>支出明細書!U13</f>
        <v>0</v>
      </c>
      <c r="S24" s="4">
        <f>支出明細書!V13</f>
        <v>0</v>
      </c>
      <c r="U24" s="118">
        <v>22</v>
      </c>
      <c r="V24" s="119" t="s">
        <v>218</v>
      </c>
      <c r="W24" s="185"/>
      <c r="X24" s="120" t="s">
        <v>206</v>
      </c>
      <c r="Y24" s="121">
        <v>1</v>
      </c>
      <c r="Z24" s="113">
        <f t="shared" si="1"/>
        <v>0</v>
      </c>
    </row>
    <row r="25" spans="1:26" s="28" customFormat="1" ht="17.55" customHeight="1">
      <c r="A25" s="261" t="s">
        <v>57</v>
      </c>
      <c r="B25" s="262"/>
      <c r="C25" s="262"/>
      <c r="D25" s="137"/>
      <c r="E25" s="140"/>
      <c r="F25" s="200"/>
      <c r="G25" s="201"/>
      <c r="H25" s="201"/>
      <c r="I25" s="201"/>
      <c r="J25" s="202"/>
      <c r="O25" s="3">
        <v>7</v>
      </c>
      <c r="P25" s="30" t="s">
        <v>19</v>
      </c>
      <c r="Q25" s="4">
        <f>支出明細書!T14+支出明細書!T15</f>
        <v>0</v>
      </c>
      <c r="R25" s="4">
        <f>支出明細書!U14</f>
        <v>0</v>
      </c>
      <c r="S25" s="4">
        <f>支出明細書!V15</f>
        <v>0</v>
      </c>
      <c r="U25" s="118">
        <v>23</v>
      </c>
      <c r="V25" s="119" t="s">
        <v>218</v>
      </c>
      <c r="W25" s="185"/>
      <c r="X25" s="120" t="s">
        <v>207</v>
      </c>
      <c r="Y25" s="121">
        <v>1</v>
      </c>
      <c r="Z25" s="113">
        <f t="shared" si="1"/>
        <v>0</v>
      </c>
    </row>
    <row r="26" spans="1:26" s="28" customFormat="1" ht="17.55" customHeight="1">
      <c r="A26" s="261" t="s">
        <v>58</v>
      </c>
      <c r="B26" s="262"/>
      <c r="C26" s="262"/>
      <c r="D26" s="137"/>
      <c r="E26" s="140"/>
      <c r="F26" s="200"/>
      <c r="G26" s="201"/>
      <c r="H26" s="201"/>
      <c r="I26" s="201"/>
      <c r="J26" s="202"/>
      <c r="O26" s="3">
        <v>8</v>
      </c>
      <c r="P26" s="30" t="s">
        <v>18</v>
      </c>
      <c r="Q26" s="4">
        <f>支出明細書!T16</f>
        <v>0</v>
      </c>
      <c r="R26" s="4">
        <f>支出明細書!U16</f>
        <v>0</v>
      </c>
      <c r="S26" s="4">
        <f>支出明細書!V16</f>
        <v>0</v>
      </c>
      <c r="U26" s="118">
        <v>24</v>
      </c>
      <c r="V26" s="119" t="s">
        <v>218</v>
      </c>
      <c r="W26" s="185"/>
      <c r="X26" s="120" t="s">
        <v>208</v>
      </c>
      <c r="Y26" s="121">
        <v>1</v>
      </c>
      <c r="Z26" s="113">
        <f t="shared" si="1"/>
        <v>0</v>
      </c>
    </row>
    <row r="27" spans="1:26" s="28" customFormat="1" ht="17.55" customHeight="1">
      <c r="A27" s="237" t="s">
        <v>59</v>
      </c>
      <c r="B27" s="238"/>
      <c r="C27" s="238"/>
      <c r="D27" s="137"/>
      <c r="E27" s="140"/>
      <c r="F27" s="200"/>
      <c r="G27" s="201"/>
      <c r="H27" s="201"/>
      <c r="I27" s="201"/>
      <c r="J27" s="202"/>
      <c r="O27" s="3">
        <v>9</v>
      </c>
      <c r="P27" s="30" t="s">
        <v>17</v>
      </c>
      <c r="Q27" s="4">
        <f>支出明細書!T17+支出明細書!T18</f>
        <v>0</v>
      </c>
      <c r="R27" s="4">
        <f>支出明細書!U17</f>
        <v>0</v>
      </c>
      <c r="S27" s="4">
        <f>支出明細書!V18</f>
        <v>0</v>
      </c>
      <c r="U27" s="118">
        <v>25</v>
      </c>
      <c r="V27" s="119" t="s">
        <v>218</v>
      </c>
      <c r="W27" s="185"/>
      <c r="X27" s="120" t="s">
        <v>219</v>
      </c>
      <c r="Y27" s="121">
        <v>1</v>
      </c>
      <c r="Z27" s="113">
        <f t="shared" si="1"/>
        <v>0</v>
      </c>
    </row>
    <row r="28" spans="1:26" s="28" customFormat="1" ht="17.55" customHeight="1" thickBot="1">
      <c r="A28" s="239" t="s">
        <v>60</v>
      </c>
      <c r="B28" s="240"/>
      <c r="C28" s="240"/>
      <c r="D28" s="138"/>
      <c r="E28" s="154"/>
      <c r="F28" s="203"/>
      <c r="G28" s="204"/>
      <c r="H28" s="204"/>
      <c r="I28" s="204"/>
      <c r="J28" s="205"/>
      <c r="O28" s="3">
        <v>10</v>
      </c>
      <c r="P28" s="30" t="s">
        <v>16</v>
      </c>
      <c r="Q28" s="4">
        <f>支出明細書!T19</f>
        <v>0</v>
      </c>
      <c r="R28" s="4">
        <f>支出明細書!U19</f>
        <v>0</v>
      </c>
      <c r="S28" s="4">
        <f>支出明細書!V19</f>
        <v>0</v>
      </c>
      <c r="U28" s="118">
        <v>26</v>
      </c>
      <c r="V28" s="119" t="s">
        <v>209</v>
      </c>
      <c r="W28" s="184" t="s">
        <v>209</v>
      </c>
      <c r="X28" s="120" t="s">
        <v>210</v>
      </c>
      <c r="Y28" s="121">
        <v>1</v>
      </c>
      <c r="Z28" s="113">
        <f t="shared" si="1"/>
        <v>0</v>
      </c>
    </row>
    <row r="29" spans="1:26" s="28" customFormat="1" ht="17.55" customHeight="1" thickTop="1">
      <c r="A29" s="241" t="s">
        <v>0</v>
      </c>
      <c r="B29" s="242"/>
      <c r="C29" s="243"/>
      <c r="D29" s="105">
        <f>SUM(D18:D28)</f>
        <v>0</v>
      </c>
      <c r="E29" s="105">
        <f>SUM(E18:E28)</f>
        <v>0</v>
      </c>
      <c r="F29" s="66"/>
      <c r="G29" s="67"/>
      <c r="H29" s="27"/>
      <c r="I29" s="27"/>
      <c r="J29" s="27"/>
      <c r="O29" s="3">
        <v>11</v>
      </c>
      <c r="P29" s="30" t="s">
        <v>15</v>
      </c>
      <c r="Q29" s="4">
        <f>支出明細書!T20+支出明細書!T21</f>
        <v>0</v>
      </c>
      <c r="R29" s="4">
        <f>支出明細書!U20</f>
        <v>0</v>
      </c>
      <c r="S29" s="4">
        <f>支出明細書!V21</f>
        <v>0</v>
      </c>
      <c r="U29" s="118">
        <v>27</v>
      </c>
      <c r="V29" s="119" t="s">
        <v>209</v>
      </c>
      <c r="W29" s="185"/>
      <c r="X29" s="120" t="s">
        <v>211</v>
      </c>
      <c r="Y29" s="121">
        <v>1</v>
      </c>
      <c r="Z29" s="113">
        <f t="shared" si="1"/>
        <v>0</v>
      </c>
    </row>
    <row r="30" spans="1:26" s="28" customFormat="1" ht="24" customHeight="1">
      <c r="A30" s="68"/>
      <c r="B30" s="68"/>
      <c r="C30" s="68"/>
      <c r="D30" s="67"/>
      <c r="E30" s="27"/>
      <c r="F30" s="27"/>
      <c r="G30" s="27"/>
      <c r="H30" s="27"/>
      <c r="I30" s="27"/>
      <c r="J30" s="27"/>
      <c r="O30" s="3">
        <v>12</v>
      </c>
      <c r="P30" s="30" t="s">
        <v>94</v>
      </c>
      <c r="Q30" s="4">
        <f>支出明細書!T22+支出明細書!T23</f>
        <v>0</v>
      </c>
      <c r="R30" s="4">
        <f>支出明細書!U22</f>
        <v>0</v>
      </c>
      <c r="S30" s="4">
        <f>支出明細書!V23</f>
        <v>0</v>
      </c>
      <c r="U30" s="118">
        <v>28</v>
      </c>
      <c r="V30" s="119" t="s">
        <v>212</v>
      </c>
      <c r="W30" s="186" t="s">
        <v>212</v>
      </c>
      <c r="X30" s="120" t="s">
        <v>213</v>
      </c>
      <c r="Y30" s="121">
        <v>1</v>
      </c>
      <c r="Z30" s="113">
        <f t="shared" si="1"/>
        <v>0</v>
      </c>
    </row>
    <row r="31" spans="1:26" s="31" customFormat="1" ht="17.55" customHeight="1" thickBot="1">
      <c r="A31" s="28" t="s">
        <v>33</v>
      </c>
      <c r="B31" s="28"/>
      <c r="C31" s="28"/>
      <c r="D31" s="28"/>
      <c r="E31" s="28"/>
      <c r="F31" s="28"/>
      <c r="G31" s="28"/>
      <c r="H31" s="28"/>
      <c r="I31" s="28"/>
      <c r="J31" s="28"/>
      <c r="O31" s="3">
        <v>13</v>
      </c>
      <c r="P31" s="30" t="s">
        <v>85</v>
      </c>
      <c r="Q31" s="4">
        <f>支出明細書!T24+支出明細書!T25</f>
        <v>0</v>
      </c>
      <c r="R31" s="4">
        <f>支出明細書!U24</f>
        <v>0</v>
      </c>
      <c r="S31" s="4">
        <f>支出明細書!V25</f>
        <v>0</v>
      </c>
      <c r="U31" s="118">
        <v>29</v>
      </c>
      <c r="V31" s="119" t="s">
        <v>212</v>
      </c>
      <c r="W31" s="187"/>
      <c r="X31" s="120" t="s">
        <v>214</v>
      </c>
      <c r="Y31" s="121">
        <v>1</v>
      </c>
      <c r="Z31" s="113">
        <f t="shared" si="1"/>
        <v>0</v>
      </c>
    </row>
    <row r="32" spans="1:26" s="28" customFormat="1" ht="17.55" customHeight="1" thickBot="1">
      <c r="A32" s="244" t="s">
        <v>5</v>
      </c>
      <c r="B32" s="245"/>
      <c r="C32" s="245"/>
      <c r="D32" s="150" t="s">
        <v>48</v>
      </c>
      <c r="E32" s="135" t="s">
        <v>63</v>
      </c>
      <c r="F32" s="94" t="s">
        <v>49</v>
      </c>
      <c r="G32" s="134" t="s">
        <v>50</v>
      </c>
      <c r="H32" s="197" t="s">
        <v>8</v>
      </c>
      <c r="I32" s="198"/>
      <c r="J32" s="199"/>
      <c r="O32" s="3">
        <v>14</v>
      </c>
      <c r="P32" s="32" t="s">
        <v>14</v>
      </c>
      <c r="Q32" s="7">
        <f>支出明細書!T26</f>
        <v>0</v>
      </c>
      <c r="R32" s="7">
        <f>支出明細書!U26</f>
        <v>0</v>
      </c>
      <c r="S32" s="7">
        <f>支出明細書!V26</f>
        <v>0</v>
      </c>
      <c r="U32" s="122"/>
      <c r="V32" s="123"/>
      <c r="W32" s="124"/>
      <c r="X32" s="124"/>
      <c r="Y32" s="122"/>
      <c r="Z32" s="124"/>
    </row>
    <row r="33" spans="1:26" s="28" customFormat="1" ht="17.55" customHeight="1" thickTop="1" thickBot="1">
      <c r="A33" s="275" t="s">
        <v>4</v>
      </c>
      <c r="B33" s="276"/>
      <c r="C33" s="276"/>
      <c r="D33" s="143"/>
      <c r="E33" s="141">
        <f>Q19</f>
        <v>0</v>
      </c>
      <c r="F33" s="69">
        <f>R19</f>
        <v>0</v>
      </c>
      <c r="G33" s="146">
        <f>S19</f>
        <v>0</v>
      </c>
      <c r="H33" s="206"/>
      <c r="I33" s="207"/>
      <c r="J33" s="208"/>
      <c r="P33" s="64" t="s">
        <v>13</v>
      </c>
      <c r="Q33" s="8">
        <f>SUM(Q19:Q32)</f>
        <v>0</v>
      </c>
      <c r="R33" s="8">
        <f>SUM(R19:R32)</f>
        <v>0</v>
      </c>
      <c r="S33" s="8">
        <f>SUM(S19:S32)</f>
        <v>0</v>
      </c>
      <c r="U33" s="116"/>
      <c r="V33" s="117"/>
      <c r="W33" s="35"/>
      <c r="X33" s="35"/>
      <c r="Y33" s="116"/>
      <c r="Z33" s="35"/>
    </row>
    <row r="34" spans="1:26" s="28" customFormat="1" ht="17.55" customHeight="1">
      <c r="A34" s="275" t="s">
        <v>3</v>
      </c>
      <c r="B34" s="276"/>
      <c r="C34" s="276"/>
      <c r="D34" s="144"/>
      <c r="E34" s="141">
        <f t="shared" ref="E34:E46" si="2">Q20</f>
        <v>0</v>
      </c>
      <c r="F34" s="69">
        <f t="shared" ref="F34:G34" si="3">R20</f>
        <v>0</v>
      </c>
      <c r="G34" s="146">
        <f t="shared" si="3"/>
        <v>0</v>
      </c>
      <c r="H34" s="191"/>
      <c r="I34" s="192"/>
      <c r="J34" s="193"/>
      <c r="U34" s="116"/>
      <c r="V34" s="117"/>
      <c r="W34" s="35"/>
      <c r="X34" s="35"/>
      <c r="Y34" s="116"/>
      <c r="Z34" s="35"/>
    </row>
    <row r="35" spans="1:26" s="28" customFormat="1" ht="17.55" customHeight="1">
      <c r="A35" s="275" t="s">
        <v>2</v>
      </c>
      <c r="B35" s="276"/>
      <c r="C35" s="276"/>
      <c r="D35" s="144"/>
      <c r="E35" s="141">
        <f t="shared" si="2"/>
        <v>0</v>
      </c>
      <c r="F35" s="69">
        <f t="shared" ref="F35:G35" si="4">R21</f>
        <v>0</v>
      </c>
      <c r="G35" s="146">
        <f t="shared" si="4"/>
        <v>0</v>
      </c>
      <c r="H35" s="191"/>
      <c r="I35" s="192"/>
      <c r="J35" s="193"/>
      <c r="R35" s="21"/>
      <c r="S35" s="21"/>
      <c r="U35" s="116"/>
      <c r="V35" s="117"/>
      <c r="W35" s="35"/>
      <c r="X35" s="35"/>
      <c r="Y35" s="116"/>
      <c r="Z35" s="35"/>
    </row>
    <row r="36" spans="1:26" s="28" customFormat="1" ht="17.55" customHeight="1">
      <c r="A36" s="275" t="s">
        <v>95</v>
      </c>
      <c r="B36" s="276"/>
      <c r="C36" s="276"/>
      <c r="D36" s="144"/>
      <c r="E36" s="141">
        <f t="shared" si="2"/>
        <v>0</v>
      </c>
      <c r="F36" s="69">
        <f t="shared" ref="F36" si="5">R22</f>
        <v>0</v>
      </c>
      <c r="G36" s="147">
        <f>S22</f>
        <v>0</v>
      </c>
      <c r="H36" s="191"/>
      <c r="I36" s="192"/>
      <c r="J36" s="193"/>
      <c r="R36" s="21"/>
      <c r="S36" s="21"/>
      <c r="U36" s="116"/>
      <c r="V36" s="117"/>
      <c r="W36" s="35"/>
      <c r="X36" s="35"/>
      <c r="Y36" s="116"/>
      <c r="Z36" s="35"/>
    </row>
    <row r="37" spans="1:26" s="28" customFormat="1" ht="17.55" customHeight="1">
      <c r="A37" s="275" t="s">
        <v>96</v>
      </c>
      <c r="B37" s="276"/>
      <c r="C37" s="276"/>
      <c r="D37" s="144"/>
      <c r="E37" s="141">
        <f t="shared" si="2"/>
        <v>0</v>
      </c>
      <c r="F37" s="70"/>
      <c r="G37" s="146">
        <f t="shared" ref="G37" si="6">S23</f>
        <v>0</v>
      </c>
      <c r="H37" s="191"/>
      <c r="I37" s="192"/>
      <c r="J37" s="193"/>
      <c r="R37" s="21"/>
      <c r="S37" s="21"/>
      <c r="U37" s="116"/>
      <c r="V37" s="117"/>
      <c r="W37" s="35"/>
      <c r="X37" s="35"/>
      <c r="Y37" s="116"/>
      <c r="Z37" s="35"/>
    </row>
    <row r="38" spans="1:26" s="28" customFormat="1" ht="17.55" customHeight="1">
      <c r="A38" s="275" t="s">
        <v>97</v>
      </c>
      <c r="B38" s="276"/>
      <c r="C38" s="276"/>
      <c r="D38" s="144"/>
      <c r="E38" s="141">
        <f t="shared" si="2"/>
        <v>0</v>
      </c>
      <c r="F38" s="70"/>
      <c r="G38" s="146">
        <f t="shared" ref="G38" si="7">S24</f>
        <v>0</v>
      </c>
      <c r="H38" s="191"/>
      <c r="I38" s="192"/>
      <c r="J38" s="193"/>
      <c r="R38" s="21"/>
      <c r="S38" s="21"/>
      <c r="U38" s="116"/>
      <c r="V38" s="117"/>
      <c r="W38" s="35"/>
      <c r="X38" s="35"/>
      <c r="Y38" s="116"/>
      <c r="Z38" s="35"/>
    </row>
    <row r="39" spans="1:26" s="28" customFormat="1" ht="17.55" customHeight="1">
      <c r="A39" s="275" t="s">
        <v>98</v>
      </c>
      <c r="B39" s="276"/>
      <c r="C39" s="276"/>
      <c r="D39" s="144"/>
      <c r="E39" s="141">
        <f t="shared" si="2"/>
        <v>0</v>
      </c>
      <c r="F39" s="69">
        <f t="shared" ref="F39:G39" si="8">R25</f>
        <v>0</v>
      </c>
      <c r="G39" s="146">
        <f t="shared" si="8"/>
        <v>0</v>
      </c>
      <c r="H39" s="191"/>
      <c r="I39" s="192"/>
      <c r="J39" s="193"/>
      <c r="R39" s="21"/>
      <c r="S39" s="21"/>
      <c r="U39" s="116"/>
      <c r="V39" s="117"/>
      <c r="W39" s="35"/>
      <c r="X39" s="35"/>
      <c r="Y39" s="116"/>
      <c r="Z39" s="35"/>
    </row>
    <row r="40" spans="1:26" s="28" customFormat="1" ht="17.55" customHeight="1">
      <c r="A40" s="275" t="s">
        <v>99</v>
      </c>
      <c r="B40" s="276"/>
      <c r="C40" s="276"/>
      <c r="D40" s="144"/>
      <c r="E40" s="141">
        <f t="shared" si="2"/>
        <v>0</v>
      </c>
      <c r="F40" s="70"/>
      <c r="G40" s="146">
        <f t="shared" ref="G40" si="9">S26</f>
        <v>0</v>
      </c>
      <c r="H40" s="191"/>
      <c r="I40" s="192"/>
      <c r="J40" s="193"/>
      <c r="R40" s="21"/>
      <c r="S40" s="21"/>
      <c r="U40" s="116"/>
      <c r="V40" s="117"/>
      <c r="W40" s="35"/>
      <c r="X40" s="35"/>
      <c r="Y40" s="116"/>
      <c r="Z40" s="35"/>
    </row>
    <row r="41" spans="1:26" s="28" customFormat="1" ht="17.55" customHeight="1">
      <c r="A41" s="275" t="s">
        <v>100</v>
      </c>
      <c r="B41" s="276"/>
      <c r="C41" s="276"/>
      <c r="D41" s="144"/>
      <c r="E41" s="141">
        <f t="shared" si="2"/>
        <v>0</v>
      </c>
      <c r="F41" s="69">
        <f t="shared" ref="F41:G41" si="10">R27</f>
        <v>0</v>
      </c>
      <c r="G41" s="146">
        <f t="shared" si="10"/>
        <v>0</v>
      </c>
      <c r="H41" s="191"/>
      <c r="I41" s="192"/>
      <c r="J41" s="193"/>
      <c r="R41" s="21"/>
      <c r="S41" s="21"/>
      <c r="U41" s="116"/>
      <c r="V41" s="117"/>
      <c r="W41" s="35"/>
      <c r="X41" s="35"/>
      <c r="Y41" s="116"/>
      <c r="Z41" s="35"/>
    </row>
    <row r="42" spans="1:26" s="28" customFormat="1" ht="17.55" customHeight="1">
      <c r="A42" s="275" t="s">
        <v>101</v>
      </c>
      <c r="B42" s="276"/>
      <c r="C42" s="276"/>
      <c r="D42" s="144"/>
      <c r="E42" s="141">
        <f t="shared" si="2"/>
        <v>0</v>
      </c>
      <c r="F42" s="70"/>
      <c r="G42" s="146">
        <f t="shared" ref="G42" si="11">S28</f>
        <v>0</v>
      </c>
      <c r="H42" s="191"/>
      <c r="I42" s="192"/>
      <c r="J42" s="193"/>
      <c r="R42" s="21"/>
      <c r="S42" s="21"/>
      <c r="U42" s="116"/>
      <c r="V42" s="117"/>
      <c r="W42" s="35"/>
      <c r="X42" s="35"/>
      <c r="Y42" s="116"/>
      <c r="Z42" s="35"/>
    </row>
    <row r="43" spans="1:26" s="28" customFormat="1" ht="17.55" customHeight="1">
      <c r="A43" s="275" t="s">
        <v>1</v>
      </c>
      <c r="B43" s="276"/>
      <c r="C43" s="276"/>
      <c r="D43" s="144"/>
      <c r="E43" s="141">
        <f t="shared" si="2"/>
        <v>0</v>
      </c>
      <c r="F43" s="69">
        <f t="shared" ref="F43:G43" si="12">R29</f>
        <v>0</v>
      </c>
      <c r="G43" s="146">
        <f t="shared" si="12"/>
        <v>0</v>
      </c>
      <c r="H43" s="191"/>
      <c r="I43" s="192"/>
      <c r="J43" s="193"/>
      <c r="R43" s="21"/>
      <c r="S43" s="21"/>
      <c r="U43" s="116"/>
      <c r="V43" s="117"/>
      <c r="W43" s="35"/>
      <c r="X43" s="35"/>
      <c r="Y43" s="116"/>
      <c r="Z43" s="35"/>
    </row>
    <row r="44" spans="1:26" s="28" customFormat="1" ht="17.55" customHeight="1">
      <c r="A44" s="275" t="s">
        <v>102</v>
      </c>
      <c r="B44" s="276"/>
      <c r="C44" s="276"/>
      <c r="D44" s="144"/>
      <c r="E44" s="141">
        <f t="shared" si="2"/>
        <v>0</v>
      </c>
      <c r="F44" s="69">
        <f t="shared" ref="F44:G44" si="13">R30</f>
        <v>0</v>
      </c>
      <c r="G44" s="146">
        <f t="shared" si="13"/>
        <v>0</v>
      </c>
      <c r="H44" s="191"/>
      <c r="I44" s="192"/>
      <c r="J44" s="193"/>
      <c r="R44" s="21"/>
      <c r="S44" s="21"/>
      <c r="U44" s="116"/>
      <c r="V44" s="117"/>
      <c r="W44" s="35"/>
      <c r="X44" s="35"/>
      <c r="Y44" s="116"/>
      <c r="Z44" s="35"/>
    </row>
    <row r="45" spans="1:26" s="28" customFormat="1" ht="17.55" customHeight="1">
      <c r="A45" s="275" t="s">
        <v>103</v>
      </c>
      <c r="B45" s="276"/>
      <c r="C45" s="276"/>
      <c r="D45" s="144"/>
      <c r="E45" s="141">
        <f t="shared" si="2"/>
        <v>0</v>
      </c>
      <c r="F45" s="69">
        <f t="shared" ref="F45:G45" si="14">R31</f>
        <v>0</v>
      </c>
      <c r="G45" s="146">
        <f t="shared" si="14"/>
        <v>0</v>
      </c>
      <c r="H45" s="191"/>
      <c r="I45" s="192"/>
      <c r="J45" s="193"/>
      <c r="R45" s="21"/>
      <c r="S45" s="21"/>
      <c r="U45" s="116"/>
      <c r="V45" s="117"/>
      <c r="W45" s="35"/>
      <c r="X45" s="35"/>
      <c r="Y45" s="116"/>
      <c r="Z45" s="35"/>
    </row>
    <row r="46" spans="1:26" s="28" customFormat="1" ht="17.55" customHeight="1" thickBot="1">
      <c r="A46" s="280" t="s">
        <v>104</v>
      </c>
      <c r="B46" s="281"/>
      <c r="C46" s="281"/>
      <c r="D46" s="145"/>
      <c r="E46" s="142">
        <f t="shared" si="2"/>
        <v>0</v>
      </c>
      <c r="F46" s="71"/>
      <c r="G46" s="148">
        <f t="shared" ref="G46" si="15">S32</f>
        <v>0</v>
      </c>
      <c r="H46" s="194"/>
      <c r="I46" s="195"/>
      <c r="J46" s="196"/>
      <c r="R46" s="21"/>
      <c r="S46" s="21"/>
      <c r="U46" s="116"/>
      <c r="V46" s="117"/>
      <c r="W46" s="35"/>
      <c r="X46" s="35"/>
      <c r="Y46" s="116"/>
      <c r="Z46" s="35"/>
    </row>
    <row r="47" spans="1:26" s="28" customFormat="1" ht="17.55" customHeight="1" thickTop="1">
      <c r="A47" s="277" t="s">
        <v>0</v>
      </c>
      <c r="B47" s="278"/>
      <c r="C47" s="279"/>
      <c r="D47" s="72">
        <f>SUM(D33:D46)</f>
        <v>0</v>
      </c>
      <c r="E47" s="72">
        <f>SUM(E33:E46)</f>
        <v>0</v>
      </c>
      <c r="F47" s="73">
        <f>SUM(F33:F46)</f>
        <v>0</v>
      </c>
      <c r="G47" s="160">
        <f>SUM(G33:G46)</f>
        <v>0</v>
      </c>
      <c r="H47" s="149" t="str">
        <f>IF(F47+G47=E47,"合計額一致","合計額が合っていません。対象経費・対象外経費ご確認下さい")</f>
        <v>合計額一致</v>
      </c>
      <c r="I47" s="161"/>
      <c r="J47" s="161"/>
      <c r="R47" s="21"/>
      <c r="S47" s="21"/>
      <c r="U47" s="116"/>
      <c r="V47" s="117"/>
      <c r="W47" s="35"/>
      <c r="X47" s="35"/>
      <c r="Y47" s="116"/>
      <c r="Z47" s="35"/>
    </row>
    <row r="48" spans="1:26" ht="17.55" customHeight="1" thickBot="1">
      <c r="A48" s="15"/>
      <c r="B48" s="33"/>
      <c r="C48" s="33"/>
      <c r="D48" s="34"/>
      <c r="E48" s="15"/>
      <c r="F48" s="34"/>
      <c r="G48" s="291" t="s">
        <v>235</v>
      </c>
      <c r="H48" s="292"/>
      <c r="I48" s="292"/>
      <c r="J48" s="292"/>
      <c r="K48" s="162"/>
      <c r="O48" s="28"/>
      <c r="P48" s="28"/>
      <c r="Q48" s="28"/>
    </row>
    <row r="49" spans="1:26" ht="25.95" customHeight="1" thickBot="1">
      <c r="A49" s="13"/>
      <c r="B49" s="288" t="s">
        <v>64</v>
      </c>
      <c r="C49" s="289"/>
      <c r="D49" s="290"/>
      <c r="E49" s="58">
        <f>IFERROR(E29-E47,"")</f>
        <v>0</v>
      </c>
      <c r="F49" s="14"/>
      <c r="G49" s="292"/>
      <c r="H49" s="292"/>
      <c r="I49" s="292"/>
      <c r="J49" s="292"/>
      <c r="K49" s="162"/>
      <c r="P49" s="28"/>
      <c r="Q49" s="28"/>
    </row>
    <row r="50" spans="1:26" s="35" customFormat="1" ht="20.55" customHeight="1" thickBot="1">
      <c r="A50" s="13"/>
      <c r="B50" s="13"/>
      <c r="C50" s="13"/>
      <c r="D50" s="15"/>
      <c r="E50" s="36"/>
      <c r="F50" s="15"/>
      <c r="G50" s="292"/>
      <c r="H50" s="292"/>
      <c r="I50" s="292"/>
      <c r="J50" s="292"/>
      <c r="K50" s="162"/>
      <c r="O50" s="21"/>
      <c r="P50" s="21"/>
      <c r="Q50" s="21"/>
      <c r="R50" s="21"/>
      <c r="S50" s="21"/>
      <c r="U50" s="116"/>
      <c r="V50" s="117"/>
      <c r="Y50" s="116"/>
    </row>
    <row r="51" spans="1:26" s="35" customFormat="1" ht="26.55" customHeight="1" thickBot="1">
      <c r="A51" s="13"/>
      <c r="B51" s="13"/>
      <c r="C51" s="13"/>
      <c r="D51" s="282" t="s">
        <v>107</v>
      </c>
      <c r="E51" s="283"/>
      <c r="F51" s="59" t="str">
        <f>IFERROR(VLOOKUP($D$8,$U$2:$Z$31,6,0),"")</f>
        <v/>
      </c>
      <c r="G51" s="292"/>
      <c r="H51" s="292"/>
      <c r="I51" s="292"/>
      <c r="J51" s="292"/>
      <c r="K51" s="162"/>
      <c r="O51" s="21"/>
      <c r="P51" s="21"/>
      <c r="Q51" s="21"/>
      <c r="R51" s="21"/>
      <c r="S51" s="21"/>
      <c r="U51" s="116"/>
      <c r="V51" s="117"/>
      <c r="Y51" s="116"/>
    </row>
    <row r="52" spans="1:26" s="35" customFormat="1" ht="18" customHeight="1" thickBot="1">
      <c r="A52" s="13"/>
      <c r="B52" s="13"/>
      <c r="C52" s="13"/>
      <c r="D52" s="15"/>
      <c r="E52" s="36"/>
      <c r="F52" s="15"/>
      <c r="G52" s="292"/>
      <c r="H52" s="292"/>
      <c r="I52" s="292"/>
      <c r="J52" s="292"/>
      <c r="K52" s="162"/>
      <c r="O52" s="21"/>
      <c r="P52" s="21"/>
      <c r="Q52" s="21"/>
      <c r="R52" s="21"/>
      <c r="S52" s="21"/>
      <c r="U52" s="116"/>
      <c r="V52" s="117"/>
      <c r="Y52" s="116"/>
    </row>
    <row r="53" spans="1:26" ht="28.95" customHeight="1" thickBot="1">
      <c r="A53" s="13"/>
      <c r="B53" s="16"/>
      <c r="C53" s="14"/>
      <c r="D53" s="286" t="s">
        <v>110</v>
      </c>
      <c r="E53" s="287"/>
      <c r="F53" s="57"/>
      <c r="G53" s="292"/>
      <c r="H53" s="292"/>
      <c r="I53" s="292"/>
      <c r="J53" s="292"/>
      <c r="K53" s="162"/>
      <c r="O53" s="35"/>
    </row>
    <row r="54" spans="1:26" ht="14.1" customHeight="1">
      <c r="A54" s="13"/>
      <c r="B54" s="16"/>
      <c r="C54" s="14"/>
      <c r="D54" s="16"/>
      <c r="E54" s="15"/>
      <c r="F54" s="17"/>
      <c r="G54" s="292"/>
      <c r="H54" s="292"/>
      <c r="I54" s="292"/>
      <c r="J54" s="292"/>
      <c r="K54" s="162"/>
      <c r="P54" s="35"/>
      <c r="Q54" s="35"/>
      <c r="R54" s="35"/>
      <c r="S54" s="35"/>
    </row>
    <row r="55" spans="1:26" ht="13.5" customHeight="1" thickBot="1">
      <c r="A55" s="18"/>
      <c r="B55" s="18"/>
      <c r="C55" s="18"/>
      <c r="D55" s="19" t="s">
        <v>31</v>
      </c>
      <c r="E55" s="15"/>
      <c r="F55" s="17"/>
      <c r="G55" s="292"/>
      <c r="H55" s="292"/>
      <c r="I55" s="292"/>
      <c r="J55" s="292"/>
      <c r="K55" s="162"/>
    </row>
    <row r="56" spans="1:26" s="63" customFormat="1" ht="25.5" customHeight="1" thickBot="1">
      <c r="A56" s="60"/>
      <c r="B56" s="61"/>
      <c r="C56" s="61"/>
      <c r="D56" s="284" t="s">
        <v>105</v>
      </c>
      <c r="E56" s="285"/>
      <c r="F56" s="62"/>
      <c r="G56" s="292"/>
      <c r="H56" s="292"/>
      <c r="I56" s="292"/>
      <c r="J56" s="292"/>
      <c r="K56" s="163"/>
      <c r="U56" s="116"/>
      <c r="V56" s="117"/>
      <c r="W56" s="35"/>
      <c r="X56" s="35"/>
      <c r="Y56" s="116"/>
      <c r="Z56" s="35"/>
    </row>
    <row r="57" spans="1:26" ht="27" customHeight="1"/>
    <row r="58" spans="1:26">
      <c r="U58" s="125"/>
      <c r="V58" s="126"/>
      <c r="W58" s="127"/>
      <c r="X58" s="127"/>
      <c r="Y58" s="125"/>
      <c r="Z58" s="127"/>
    </row>
  </sheetData>
  <sheetProtection algorithmName="SHA-512" hashValue="SeE81dr9uaXkKuKX6Z4wu1j+gudxeSlHJf6kFqfl0lJNuXL3FjcZsXfLNlLLrOKTmbvsYOvg05V0ADcm2BCBKQ==" saltValue="IPyFWscZOgwHF6ZhaNpteQ==" spinCount="100000" sheet="1" formatCells="0" formatColumns="0" formatRows="0" deleteColumns="0" deleteRows="0"/>
  <customSheetViews>
    <customSheetView guid="{C3470CC4-D0F0-4B7F-8446-B235CFA777F2}" showPageBreaks="1" showGridLines="0" fitToPage="1" printArea="1" topLeftCell="F10">
      <selection activeCell="S17" sqref="S17"/>
      <pageMargins left="0.23622047244094491" right="0.23622047244094491" top="0.49" bottom="0.54" header="0.31496062992125984" footer="0.31496062992125984"/>
      <printOptions horizontalCentered="1"/>
      <pageSetup paperSize="9" scale="98" orientation="portrait" r:id="rId1"/>
    </customSheetView>
  </customSheetViews>
  <mergeCells count="90">
    <mergeCell ref="D51:E51"/>
    <mergeCell ref="D56:E56"/>
    <mergeCell ref="D53:E53"/>
    <mergeCell ref="B49:D49"/>
    <mergeCell ref="G48:J56"/>
    <mergeCell ref="A33:C33"/>
    <mergeCell ref="A47:C47"/>
    <mergeCell ref="A46:C46"/>
    <mergeCell ref="A45:C45"/>
    <mergeCell ref="A44:C44"/>
    <mergeCell ref="A43:C43"/>
    <mergeCell ref="A37:C37"/>
    <mergeCell ref="A42:C42"/>
    <mergeCell ref="A41:C41"/>
    <mergeCell ref="A40:C40"/>
    <mergeCell ref="A39:C39"/>
    <mergeCell ref="A38:C38"/>
    <mergeCell ref="A34:C34"/>
    <mergeCell ref="A35:C35"/>
    <mergeCell ref="A36:C36"/>
    <mergeCell ref="A27:C27"/>
    <mergeCell ref="A25:C25"/>
    <mergeCell ref="A26:C26"/>
    <mergeCell ref="F23:J23"/>
    <mergeCell ref="O17:P17"/>
    <mergeCell ref="A17:C17"/>
    <mergeCell ref="F18:J18"/>
    <mergeCell ref="F19:J19"/>
    <mergeCell ref="F20:J20"/>
    <mergeCell ref="A20:C20"/>
    <mergeCell ref="A23:C23"/>
    <mergeCell ref="F17:J17"/>
    <mergeCell ref="A19:C19"/>
    <mergeCell ref="A18:C18"/>
    <mergeCell ref="A21:C21"/>
    <mergeCell ref="A22:C22"/>
    <mergeCell ref="A8:C9"/>
    <mergeCell ref="D8:D9"/>
    <mergeCell ref="A2:J2"/>
    <mergeCell ref="H4:J4"/>
    <mergeCell ref="H5:J5"/>
    <mergeCell ref="H6:J6"/>
    <mergeCell ref="H7:J7"/>
    <mergeCell ref="H42:J42"/>
    <mergeCell ref="D10:J10"/>
    <mergeCell ref="D11:J11"/>
    <mergeCell ref="D14:J14"/>
    <mergeCell ref="A10:C10"/>
    <mergeCell ref="A11:C11"/>
    <mergeCell ref="A14:C14"/>
    <mergeCell ref="A12:C12"/>
    <mergeCell ref="A13:C13"/>
    <mergeCell ref="D13:E13"/>
    <mergeCell ref="G13:H13"/>
    <mergeCell ref="I13:J13"/>
    <mergeCell ref="A24:C24"/>
    <mergeCell ref="A28:C28"/>
    <mergeCell ref="A29:C29"/>
    <mergeCell ref="A32:C32"/>
    <mergeCell ref="F24:J24"/>
    <mergeCell ref="F25:J25"/>
    <mergeCell ref="H33:J33"/>
    <mergeCell ref="H8:J8"/>
    <mergeCell ref="F21:J21"/>
    <mergeCell ref="F22:J22"/>
    <mergeCell ref="E16:J16"/>
    <mergeCell ref="D12:J12"/>
    <mergeCell ref="H44:J44"/>
    <mergeCell ref="H45:J45"/>
    <mergeCell ref="H46:J46"/>
    <mergeCell ref="H32:J32"/>
    <mergeCell ref="F26:J26"/>
    <mergeCell ref="F27:J27"/>
    <mergeCell ref="F28:J28"/>
    <mergeCell ref="H34:J34"/>
    <mergeCell ref="H35:J35"/>
    <mergeCell ref="H36:J36"/>
    <mergeCell ref="H37:J37"/>
    <mergeCell ref="H43:J43"/>
    <mergeCell ref="H38:J38"/>
    <mergeCell ref="H39:J39"/>
    <mergeCell ref="H40:J40"/>
    <mergeCell ref="H41:J41"/>
    <mergeCell ref="W28:W29"/>
    <mergeCell ref="W30:W31"/>
    <mergeCell ref="W3:W5"/>
    <mergeCell ref="W6:W8"/>
    <mergeCell ref="W16:W21"/>
    <mergeCell ref="W22:W27"/>
    <mergeCell ref="W9:W15"/>
  </mergeCells>
  <phoneticPr fontId="3"/>
  <conditionalFormatting sqref="H47">
    <cfRule type="cellIs" dxfId="0" priority="1" operator="equal">
      <formula>"合計額が合っていません。対象経費・対象外経費ご確認下さい"</formula>
    </cfRule>
  </conditionalFormatting>
  <printOptions horizontalCentered="1"/>
  <pageMargins left="0.23622047244094491" right="0.23622047244094491" top="0.47244094488188981" bottom="0.55118110236220474" header="0.31496062992125984" footer="0.31496062992125984"/>
  <pageSetup paperSize="9" scale="7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76"/>
  <sheetViews>
    <sheetView tabSelected="1" workbookViewId="0">
      <selection activeCell="F8" sqref="F8"/>
    </sheetView>
  </sheetViews>
  <sheetFormatPr defaultColWidth="8.88671875" defaultRowHeight="13.2"/>
  <cols>
    <col min="1" max="1" width="3.88671875" style="37" customWidth="1"/>
    <col min="2" max="2" width="18.21875" style="37" customWidth="1"/>
    <col min="3" max="3" width="9.109375" style="37" customWidth="1"/>
    <col min="4" max="5" width="5.33203125" style="37" customWidth="1"/>
    <col min="6" max="6" width="31.44140625" style="37" customWidth="1"/>
    <col min="7" max="7" width="51.44140625" style="56" customWidth="1"/>
    <col min="8" max="10" width="12.21875" style="56" customWidth="1"/>
    <col min="11" max="11" width="15" style="37" customWidth="1"/>
    <col min="12" max="12" width="14" style="37" customWidth="1"/>
    <col min="13" max="13" width="3.44140625" style="37" customWidth="1"/>
    <col min="14" max="16" width="14.6640625" style="37" hidden="1" customWidth="1"/>
    <col min="17" max="17" width="3.77734375" style="37" customWidth="1"/>
    <col min="18" max="18" width="12.21875" style="37" customWidth="1"/>
    <col min="19" max="19" width="18.33203125" style="37" customWidth="1"/>
    <col min="20" max="22" width="8.88671875" style="37" customWidth="1"/>
    <col min="23" max="16384" width="8.88671875" style="37"/>
  </cols>
  <sheetData>
    <row r="1" spans="1:22" ht="17.55" customHeight="1">
      <c r="A1" s="51"/>
      <c r="B1" s="133" t="s">
        <v>233</v>
      </c>
      <c r="C1" s="51"/>
      <c r="D1" s="51"/>
      <c r="G1" s="172"/>
      <c r="H1" s="173"/>
      <c r="I1" s="128"/>
      <c r="J1" s="128"/>
      <c r="K1" s="128"/>
      <c r="L1" s="128"/>
    </row>
    <row r="2" spans="1:22" ht="28.5" customHeight="1" thickBot="1">
      <c r="A2" s="51"/>
      <c r="B2" s="51"/>
      <c r="C2" s="51"/>
      <c r="D2" s="51"/>
    </row>
    <row r="3" spans="1:22" ht="28.5" customHeight="1" thickBot="1">
      <c r="A3" s="2"/>
      <c r="B3" s="2" t="s">
        <v>32</v>
      </c>
      <c r="D3" s="2"/>
      <c r="E3" s="2"/>
      <c r="F3" s="86" t="s">
        <v>108</v>
      </c>
      <c r="G3" s="1"/>
      <c r="H3" s="10"/>
      <c r="I3" s="11"/>
      <c r="J3" s="37"/>
      <c r="K3" s="293" t="s">
        <v>31</v>
      </c>
      <c r="L3" s="293"/>
      <c r="M3" s="38"/>
      <c r="N3" s="38" t="s">
        <v>79</v>
      </c>
      <c r="O3" s="38" t="s">
        <v>80</v>
      </c>
      <c r="P3" s="38" t="s">
        <v>81</v>
      </c>
      <c r="Q3" s="38"/>
      <c r="R3" s="294" t="s">
        <v>30</v>
      </c>
      <c r="S3" s="295"/>
      <c r="T3" s="39" t="s">
        <v>62</v>
      </c>
      <c r="U3" s="39" t="s">
        <v>61</v>
      </c>
      <c r="V3" s="39" t="s">
        <v>66</v>
      </c>
    </row>
    <row r="4" spans="1:22" ht="20.100000000000001" customHeight="1">
      <c r="B4" s="87" t="s">
        <v>6</v>
      </c>
      <c r="C4" s="88" t="s">
        <v>26</v>
      </c>
      <c r="D4" s="89" t="s">
        <v>34</v>
      </c>
      <c r="E4" s="89" t="s">
        <v>35</v>
      </c>
      <c r="F4" s="90" t="s">
        <v>29</v>
      </c>
      <c r="G4" s="90" t="s">
        <v>28</v>
      </c>
      <c r="H4" s="91" t="s">
        <v>27</v>
      </c>
      <c r="I4" s="92" t="s">
        <v>47</v>
      </c>
      <c r="J4" s="92" t="s">
        <v>65</v>
      </c>
      <c r="K4" s="74" t="s">
        <v>25</v>
      </c>
      <c r="L4" s="75" t="s">
        <v>24</v>
      </c>
      <c r="M4" s="40"/>
      <c r="N4" s="41" t="s">
        <v>67</v>
      </c>
      <c r="O4" s="41" t="s">
        <v>67</v>
      </c>
      <c r="P4" s="41" t="s">
        <v>68</v>
      </c>
      <c r="Q4" s="42"/>
      <c r="R4" s="43">
        <v>1</v>
      </c>
      <c r="S4" s="44" t="s">
        <v>67</v>
      </c>
      <c r="T4" s="5">
        <f t="shared" ref="T4:T26" si="0">SUMIF(B:B,$S4,H:H)</f>
        <v>0</v>
      </c>
      <c r="U4" s="5">
        <f t="shared" ref="U4:U26" si="1">SUMIF(B:B,$S4,I:I)</f>
        <v>0</v>
      </c>
      <c r="V4" s="5">
        <f t="shared" ref="V4:V26" si="2">SUMIF(B:B,$S4,J:J)</f>
        <v>0</v>
      </c>
    </row>
    <row r="5" spans="1:22" ht="20.100000000000001" customHeight="1">
      <c r="A5" s="129">
        <v>1</v>
      </c>
      <c r="B5" s="95"/>
      <c r="C5" s="96"/>
      <c r="D5" s="97"/>
      <c r="E5" s="97"/>
      <c r="F5" s="98"/>
      <c r="G5" s="99"/>
      <c r="H5" s="100"/>
      <c r="I5" s="169" t="str">
        <f t="shared" ref="I5:I36" si="3">IF(COUNTIF(対象経費,B5),H5,"")</f>
        <v/>
      </c>
      <c r="J5" s="170" t="str">
        <f t="shared" ref="J5:J36" si="4">IF(COUNTIF(対象外経費,B5),H5,"")</f>
        <v/>
      </c>
      <c r="K5" s="130"/>
      <c r="L5" s="131"/>
      <c r="M5" s="40"/>
      <c r="N5" s="41" t="s">
        <v>68</v>
      </c>
      <c r="O5" s="45" t="s">
        <v>69</v>
      </c>
      <c r="P5" s="45" t="s">
        <v>70</v>
      </c>
      <c r="Q5" s="42"/>
      <c r="R5" s="43">
        <v>2</v>
      </c>
      <c r="S5" s="46" t="s">
        <v>68</v>
      </c>
      <c r="T5" s="12">
        <f t="shared" si="0"/>
        <v>0</v>
      </c>
      <c r="U5" s="12">
        <f t="shared" si="1"/>
        <v>0</v>
      </c>
      <c r="V5" s="12">
        <f t="shared" si="2"/>
        <v>0</v>
      </c>
    </row>
    <row r="6" spans="1:22" ht="20.100000000000001" customHeight="1">
      <c r="A6" s="129">
        <v>2</v>
      </c>
      <c r="B6" s="95"/>
      <c r="C6" s="96"/>
      <c r="D6" s="97"/>
      <c r="E6" s="97"/>
      <c r="F6" s="98"/>
      <c r="G6" s="99"/>
      <c r="H6" s="100"/>
      <c r="I6" s="169" t="str">
        <f t="shared" si="3"/>
        <v/>
      </c>
      <c r="J6" s="170" t="str">
        <f t="shared" si="4"/>
        <v/>
      </c>
      <c r="K6" s="130"/>
      <c r="L6" s="131"/>
      <c r="M6" s="40"/>
      <c r="N6" s="45" t="s">
        <v>69</v>
      </c>
      <c r="O6" s="45" t="s">
        <v>71</v>
      </c>
      <c r="P6" s="45" t="s">
        <v>72</v>
      </c>
      <c r="Q6" s="42"/>
      <c r="R6" s="43">
        <v>3</v>
      </c>
      <c r="S6" s="30" t="s">
        <v>69</v>
      </c>
      <c r="T6" s="4">
        <f t="shared" si="0"/>
        <v>0</v>
      </c>
      <c r="U6" s="12">
        <f t="shared" si="1"/>
        <v>0</v>
      </c>
      <c r="V6" s="4">
        <f t="shared" si="2"/>
        <v>0</v>
      </c>
    </row>
    <row r="7" spans="1:22" ht="20.100000000000001" customHeight="1">
      <c r="A7" s="129">
        <v>3</v>
      </c>
      <c r="B7" s="95"/>
      <c r="C7" s="96"/>
      <c r="D7" s="97"/>
      <c r="E7" s="97"/>
      <c r="F7" s="98"/>
      <c r="G7" s="99"/>
      <c r="H7" s="100"/>
      <c r="I7" s="169" t="str">
        <f t="shared" si="3"/>
        <v/>
      </c>
      <c r="J7" s="170" t="str">
        <f t="shared" si="4"/>
        <v/>
      </c>
      <c r="K7" s="130"/>
      <c r="L7" s="131"/>
      <c r="M7" s="40"/>
      <c r="N7" s="45" t="s">
        <v>70</v>
      </c>
      <c r="O7" s="45" t="s">
        <v>91</v>
      </c>
      <c r="P7" s="45" t="s">
        <v>92</v>
      </c>
      <c r="Q7" s="42"/>
      <c r="R7" s="43">
        <v>4</v>
      </c>
      <c r="S7" s="30" t="s">
        <v>70</v>
      </c>
      <c r="T7" s="4">
        <f t="shared" si="0"/>
        <v>0</v>
      </c>
      <c r="U7" s="12">
        <f t="shared" si="1"/>
        <v>0</v>
      </c>
      <c r="V7" s="4">
        <f t="shared" si="2"/>
        <v>0</v>
      </c>
    </row>
    <row r="8" spans="1:22" ht="20.100000000000001" customHeight="1">
      <c r="A8" s="129">
        <v>4</v>
      </c>
      <c r="B8" s="95"/>
      <c r="C8" s="96"/>
      <c r="D8" s="97"/>
      <c r="E8" s="97"/>
      <c r="F8" s="98"/>
      <c r="G8" s="99"/>
      <c r="H8" s="100"/>
      <c r="I8" s="169" t="str">
        <f t="shared" si="3"/>
        <v/>
      </c>
      <c r="J8" s="170" t="str">
        <f t="shared" si="4"/>
        <v/>
      </c>
      <c r="K8" s="130"/>
      <c r="L8" s="131"/>
      <c r="M8" s="40"/>
      <c r="N8" s="45" t="s">
        <v>71</v>
      </c>
      <c r="O8" s="45" t="s">
        <v>73</v>
      </c>
      <c r="P8" s="41" t="s">
        <v>84</v>
      </c>
      <c r="Q8" s="42"/>
      <c r="R8" s="43">
        <v>5</v>
      </c>
      <c r="S8" s="30" t="s">
        <v>71</v>
      </c>
      <c r="T8" s="4">
        <f t="shared" si="0"/>
        <v>0</v>
      </c>
      <c r="U8" s="12">
        <f t="shared" si="1"/>
        <v>0</v>
      </c>
      <c r="V8" s="4">
        <f t="shared" si="2"/>
        <v>0</v>
      </c>
    </row>
    <row r="9" spans="1:22" ht="20.100000000000001" customHeight="1">
      <c r="A9" s="129">
        <v>5</v>
      </c>
      <c r="B9" s="95"/>
      <c r="C9" s="96"/>
      <c r="D9" s="97"/>
      <c r="E9" s="97"/>
      <c r="F9" s="98"/>
      <c r="G9" s="99"/>
      <c r="H9" s="100"/>
      <c r="I9" s="169" t="str">
        <f t="shared" si="3"/>
        <v/>
      </c>
      <c r="J9" s="170" t="str">
        <f t="shared" si="4"/>
        <v/>
      </c>
      <c r="K9" s="130"/>
      <c r="L9" s="131"/>
      <c r="M9" s="40"/>
      <c r="N9" s="45" t="s">
        <v>72</v>
      </c>
      <c r="O9" s="45" t="s">
        <v>75</v>
      </c>
      <c r="P9" s="41" t="s">
        <v>20</v>
      </c>
      <c r="Q9" s="42"/>
      <c r="R9" s="43">
        <v>6</v>
      </c>
      <c r="S9" s="30" t="s">
        <v>72</v>
      </c>
      <c r="T9" s="4">
        <f t="shared" si="0"/>
        <v>0</v>
      </c>
      <c r="U9" s="12">
        <f t="shared" si="1"/>
        <v>0</v>
      </c>
      <c r="V9" s="4">
        <f t="shared" si="2"/>
        <v>0</v>
      </c>
    </row>
    <row r="10" spans="1:22" ht="20.100000000000001" customHeight="1">
      <c r="A10" s="129">
        <v>6</v>
      </c>
      <c r="B10" s="95"/>
      <c r="C10" s="96"/>
      <c r="D10" s="97"/>
      <c r="E10" s="97"/>
      <c r="F10" s="98"/>
      <c r="G10" s="99"/>
      <c r="H10" s="100"/>
      <c r="I10" s="169" t="str">
        <f t="shared" si="3"/>
        <v/>
      </c>
      <c r="J10" s="170" t="str">
        <f t="shared" si="4"/>
        <v/>
      </c>
      <c r="K10" s="130"/>
      <c r="L10" s="131"/>
      <c r="M10" s="40"/>
      <c r="N10" s="45" t="s">
        <v>91</v>
      </c>
      <c r="O10" s="45" t="s">
        <v>77</v>
      </c>
      <c r="P10" s="45" t="s">
        <v>74</v>
      </c>
      <c r="Q10" s="47"/>
      <c r="R10" s="43">
        <v>7</v>
      </c>
      <c r="S10" s="30" t="s">
        <v>91</v>
      </c>
      <c r="T10" s="4">
        <f t="shared" si="0"/>
        <v>0</v>
      </c>
      <c r="U10" s="12">
        <f t="shared" si="1"/>
        <v>0</v>
      </c>
      <c r="V10" s="4">
        <f t="shared" si="2"/>
        <v>0</v>
      </c>
    </row>
    <row r="11" spans="1:22" ht="20.100000000000001" customHeight="1">
      <c r="A11" s="129">
        <v>7</v>
      </c>
      <c r="B11" s="95"/>
      <c r="C11" s="96"/>
      <c r="D11" s="97"/>
      <c r="E11" s="97"/>
      <c r="F11" s="98"/>
      <c r="G11" s="99"/>
      <c r="H11" s="100"/>
      <c r="I11" s="169" t="str">
        <f t="shared" si="3"/>
        <v/>
      </c>
      <c r="J11" s="170" t="str">
        <f t="shared" si="4"/>
        <v/>
      </c>
      <c r="K11" s="130"/>
      <c r="L11" s="131"/>
      <c r="M11" s="40"/>
      <c r="N11" s="45" t="s">
        <v>92</v>
      </c>
      <c r="O11" s="45" t="s">
        <v>87</v>
      </c>
      <c r="P11" s="45" t="s">
        <v>18</v>
      </c>
      <c r="Q11" s="47"/>
      <c r="R11" s="43">
        <v>8</v>
      </c>
      <c r="S11" s="30" t="s">
        <v>92</v>
      </c>
      <c r="T11" s="4">
        <f t="shared" si="0"/>
        <v>0</v>
      </c>
      <c r="U11" s="12">
        <f t="shared" si="1"/>
        <v>0</v>
      </c>
      <c r="V11" s="4">
        <f t="shared" si="2"/>
        <v>0</v>
      </c>
    </row>
    <row r="12" spans="1:22" ht="20.100000000000001" customHeight="1">
      <c r="A12" s="129">
        <v>8</v>
      </c>
      <c r="B12" s="95"/>
      <c r="C12" s="96"/>
      <c r="D12" s="97"/>
      <c r="E12" s="97"/>
      <c r="F12" s="98"/>
      <c r="G12" s="99"/>
      <c r="H12" s="100"/>
      <c r="I12" s="169" t="str">
        <f t="shared" si="3"/>
        <v/>
      </c>
      <c r="J12" s="170" t="str">
        <f t="shared" si="4"/>
        <v/>
      </c>
      <c r="K12" s="130"/>
      <c r="L12" s="131"/>
      <c r="M12" s="40"/>
      <c r="N12" s="41" t="s">
        <v>84</v>
      </c>
      <c r="O12" s="45" t="s">
        <v>89</v>
      </c>
      <c r="P12" s="45" t="s">
        <v>76</v>
      </c>
      <c r="Q12" s="47"/>
      <c r="R12" s="43">
        <v>9</v>
      </c>
      <c r="S12" s="46" t="s">
        <v>84</v>
      </c>
      <c r="T12" s="4">
        <f t="shared" si="0"/>
        <v>0</v>
      </c>
      <c r="U12" s="12">
        <f t="shared" si="1"/>
        <v>0</v>
      </c>
      <c r="V12" s="4">
        <f t="shared" si="2"/>
        <v>0</v>
      </c>
    </row>
    <row r="13" spans="1:22" ht="20.100000000000001" customHeight="1">
      <c r="A13" s="129">
        <v>9</v>
      </c>
      <c r="B13" s="95"/>
      <c r="C13" s="96"/>
      <c r="D13" s="97"/>
      <c r="E13" s="97"/>
      <c r="F13" s="98"/>
      <c r="G13" s="99"/>
      <c r="H13" s="100"/>
      <c r="I13" s="169" t="str">
        <f t="shared" si="3"/>
        <v/>
      </c>
      <c r="J13" s="170" t="str">
        <f t="shared" si="4"/>
        <v/>
      </c>
      <c r="K13" s="130"/>
      <c r="L13" s="131"/>
      <c r="M13" s="40"/>
      <c r="N13" s="41" t="s">
        <v>20</v>
      </c>
      <c r="O13" s="45"/>
      <c r="P13" s="45" t="s">
        <v>16</v>
      </c>
      <c r="Q13" s="47"/>
      <c r="R13" s="43">
        <v>10</v>
      </c>
      <c r="S13" s="46" t="s">
        <v>20</v>
      </c>
      <c r="T13" s="4">
        <f t="shared" si="0"/>
        <v>0</v>
      </c>
      <c r="U13" s="12">
        <f t="shared" si="1"/>
        <v>0</v>
      </c>
      <c r="V13" s="4">
        <f t="shared" si="2"/>
        <v>0</v>
      </c>
    </row>
    <row r="14" spans="1:22" ht="20.100000000000001" customHeight="1">
      <c r="A14" s="129">
        <v>10</v>
      </c>
      <c r="B14" s="95"/>
      <c r="C14" s="96"/>
      <c r="D14" s="97"/>
      <c r="E14" s="97"/>
      <c r="F14" s="98"/>
      <c r="G14" s="99"/>
      <c r="H14" s="100"/>
      <c r="I14" s="169" t="str">
        <f t="shared" si="3"/>
        <v/>
      </c>
      <c r="J14" s="170" t="str">
        <f t="shared" si="4"/>
        <v/>
      </c>
      <c r="K14" s="130"/>
      <c r="L14" s="131"/>
      <c r="M14" s="40"/>
      <c r="N14" s="45" t="s">
        <v>73</v>
      </c>
      <c r="O14" s="45"/>
      <c r="P14" s="45" t="s">
        <v>78</v>
      </c>
      <c r="Q14" s="47"/>
      <c r="R14" s="43">
        <v>11</v>
      </c>
      <c r="S14" s="30" t="s">
        <v>73</v>
      </c>
      <c r="T14" s="4">
        <f t="shared" si="0"/>
        <v>0</v>
      </c>
      <c r="U14" s="12">
        <f t="shared" si="1"/>
        <v>0</v>
      </c>
      <c r="V14" s="4">
        <f t="shared" si="2"/>
        <v>0</v>
      </c>
    </row>
    <row r="15" spans="1:22" ht="20.100000000000001" customHeight="1">
      <c r="A15" s="129">
        <v>11</v>
      </c>
      <c r="B15" s="95"/>
      <c r="C15" s="96"/>
      <c r="D15" s="97"/>
      <c r="E15" s="97"/>
      <c r="F15" s="98"/>
      <c r="G15" s="99"/>
      <c r="H15" s="100"/>
      <c r="I15" s="169" t="str">
        <f t="shared" si="3"/>
        <v/>
      </c>
      <c r="J15" s="170" t="str">
        <f t="shared" si="4"/>
        <v/>
      </c>
      <c r="K15" s="130"/>
      <c r="L15" s="131"/>
      <c r="M15" s="40"/>
      <c r="N15" s="45" t="s">
        <v>74</v>
      </c>
      <c r="O15" s="45"/>
      <c r="P15" s="45" t="s">
        <v>88</v>
      </c>
      <c r="Q15" s="47"/>
      <c r="R15" s="43">
        <v>12</v>
      </c>
      <c r="S15" s="30" t="s">
        <v>74</v>
      </c>
      <c r="T15" s="4">
        <f t="shared" si="0"/>
        <v>0</v>
      </c>
      <c r="U15" s="12">
        <f t="shared" si="1"/>
        <v>0</v>
      </c>
      <c r="V15" s="4">
        <f t="shared" si="2"/>
        <v>0</v>
      </c>
    </row>
    <row r="16" spans="1:22" ht="20.100000000000001" customHeight="1">
      <c r="A16" s="129">
        <v>12</v>
      </c>
      <c r="B16" s="95"/>
      <c r="C16" s="96"/>
      <c r="D16" s="97"/>
      <c r="E16" s="97"/>
      <c r="F16" s="98"/>
      <c r="G16" s="99"/>
      <c r="H16" s="100"/>
      <c r="I16" s="169" t="str">
        <f t="shared" si="3"/>
        <v/>
      </c>
      <c r="J16" s="170" t="str">
        <f t="shared" si="4"/>
        <v/>
      </c>
      <c r="K16" s="130"/>
      <c r="L16" s="131"/>
      <c r="M16" s="40"/>
      <c r="N16" s="45" t="s">
        <v>18</v>
      </c>
      <c r="O16" s="45"/>
      <c r="P16" s="45" t="s">
        <v>90</v>
      </c>
      <c r="Q16" s="47"/>
      <c r="R16" s="43">
        <v>13</v>
      </c>
      <c r="S16" s="30" t="s">
        <v>18</v>
      </c>
      <c r="T16" s="4">
        <f t="shared" si="0"/>
        <v>0</v>
      </c>
      <c r="U16" s="12">
        <f t="shared" si="1"/>
        <v>0</v>
      </c>
      <c r="V16" s="4">
        <f t="shared" si="2"/>
        <v>0</v>
      </c>
    </row>
    <row r="17" spans="1:22" ht="20.100000000000001" customHeight="1">
      <c r="A17" s="129">
        <v>13</v>
      </c>
      <c r="B17" s="95"/>
      <c r="C17" s="96"/>
      <c r="D17" s="97"/>
      <c r="E17" s="97"/>
      <c r="F17" s="98"/>
      <c r="G17" s="99"/>
      <c r="H17" s="100"/>
      <c r="I17" s="169" t="str">
        <f t="shared" si="3"/>
        <v/>
      </c>
      <c r="J17" s="170" t="str">
        <f t="shared" si="4"/>
        <v/>
      </c>
      <c r="K17" s="130"/>
      <c r="L17" s="131"/>
      <c r="M17" s="40"/>
      <c r="N17" s="45" t="s">
        <v>75</v>
      </c>
      <c r="P17" s="45" t="s">
        <v>14</v>
      </c>
      <c r="Q17" s="47"/>
      <c r="R17" s="43">
        <v>14</v>
      </c>
      <c r="S17" s="30" t="s">
        <v>75</v>
      </c>
      <c r="T17" s="4">
        <f t="shared" si="0"/>
        <v>0</v>
      </c>
      <c r="U17" s="12">
        <f t="shared" si="1"/>
        <v>0</v>
      </c>
      <c r="V17" s="4">
        <f t="shared" si="2"/>
        <v>0</v>
      </c>
    </row>
    <row r="18" spans="1:22" ht="20.100000000000001" customHeight="1">
      <c r="A18" s="129">
        <v>14</v>
      </c>
      <c r="B18" s="95"/>
      <c r="C18" s="96"/>
      <c r="D18" s="97"/>
      <c r="E18" s="97"/>
      <c r="F18" s="98"/>
      <c r="G18" s="99"/>
      <c r="H18" s="100"/>
      <c r="I18" s="169" t="str">
        <f t="shared" si="3"/>
        <v/>
      </c>
      <c r="J18" s="170" t="str">
        <f t="shared" si="4"/>
        <v/>
      </c>
      <c r="K18" s="130"/>
      <c r="L18" s="131"/>
      <c r="M18" s="40"/>
      <c r="N18" s="45" t="s">
        <v>76</v>
      </c>
      <c r="P18" s="45"/>
      <c r="Q18" s="47"/>
      <c r="R18" s="43">
        <v>15</v>
      </c>
      <c r="S18" s="30" t="s">
        <v>76</v>
      </c>
      <c r="T18" s="4">
        <f t="shared" si="0"/>
        <v>0</v>
      </c>
      <c r="U18" s="12">
        <f t="shared" si="1"/>
        <v>0</v>
      </c>
      <c r="V18" s="4">
        <f t="shared" si="2"/>
        <v>0</v>
      </c>
    </row>
    <row r="19" spans="1:22" ht="20.100000000000001" customHeight="1">
      <c r="A19" s="129">
        <v>15</v>
      </c>
      <c r="B19" s="95"/>
      <c r="C19" s="96"/>
      <c r="D19" s="97"/>
      <c r="E19" s="97"/>
      <c r="F19" s="98"/>
      <c r="G19" s="99"/>
      <c r="H19" s="100"/>
      <c r="I19" s="169" t="str">
        <f t="shared" si="3"/>
        <v/>
      </c>
      <c r="J19" s="170" t="str">
        <f t="shared" si="4"/>
        <v/>
      </c>
      <c r="K19" s="130"/>
      <c r="L19" s="131"/>
      <c r="M19" s="40"/>
      <c r="N19" s="45" t="s">
        <v>16</v>
      </c>
      <c r="O19" s="45"/>
      <c r="P19" s="41"/>
      <c r="Q19" s="47"/>
      <c r="R19" s="43">
        <v>16</v>
      </c>
      <c r="S19" s="30" t="s">
        <v>16</v>
      </c>
      <c r="T19" s="4">
        <f t="shared" si="0"/>
        <v>0</v>
      </c>
      <c r="U19" s="12">
        <f t="shared" si="1"/>
        <v>0</v>
      </c>
      <c r="V19" s="4">
        <f t="shared" si="2"/>
        <v>0</v>
      </c>
    </row>
    <row r="20" spans="1:22" ht="20.100000000000001" customHeight="1">
      <c r="A20" s="129">
        <v>16</v>
      </c>
      <c r="B20" s="95"/>
      <c r="C20" s="96"/>
      <c r="D20" s="97"/>
      <c r="E20" s="97"/>
      <c r="F20" s="98"/>
      <c r="G20" s="99"/>
      <c r="H20" s="100"/>
      <c r="I20" s="169" t="str">
        <f t="shared" si="3"/>
        <v/>
      </c>
      <c r="J20" s="170" t="str">
        <f t="shared" si="4"/>
        <v/>
      </c>
      <c r="K20" s="130"/>
      <c r="L20" s="131"/>
      <c r="M20" s="40"/>
      <c r="N20" s="45" t="s">
        <v>77</v>
      </c>
      <c r="O20" s="45"/>
      <c r="P20" s="41"/>
      <c r="Q20" s="47"/>
      <c r="R20" s="43">
        <v>17</v>
      </c>
      <c r="S20" s="30" t="s">
        <v>77</v>
      </c>
      <c r="T20" s="4">
        <f t="shared" si="0"/>
        <v>0</v>
      </c>
      <c r="U20" s="12">
        <f t="shared" si="1"/>
        <v>0</v>
      </c>
      <c r="V20" s="4">
        <f t="shared" si="2"/>
        <v>0</v>
      </c>
    </row>
    <row r="21" spans="1:22" ht="20.100000000000001" customHeight="1">
      <c r="A21" s="129">
        <v>17</v>
      </c>
      <c r="B21" s="95"/>
      <c r="C21" s="96"/>
      <c r="D21" s="97"/>
      <c r="E21" s="97"/>
      <c r="F21" s="98"/>
      <c r="G21" s="99"/>
      <c r="H21" s="100"/>
      <c r="I21" s="169" t="str">
        <f t="shared" si="3"/>
        <v/>
      </c>
      <c r="J21" s="170" t="str">
        <f t="shared" si="4"/>
        <v/>
      </c>
      <c r="K21" s="130"/>
      <c r="L21" s="131"/>
      <c r="M21" s="40"/>
      <c r="N21" s="45" t="s">
        <v>78</v>
      </c>
      <c r="Q21" s="42"/>
      <c r="R21" s="43">
        <v>18</v>
      </c>
      <c r="S21" s="30" t="s">
        <v>78</v>
      </c>
      <c r="T21" s="4">
        <f t="shared" si="0"/>
        <v>0</v>
      </c>
      <c r="U21" s="12">
        <f t="shared" si="1"/>
        <v>0</v>
      </c>
      <c r="V21" s="4">
        <f t="shared" si="2"/>
        <v>0</v>
      </c>
    </row>
    <row r="22" spans="1:22" ht="20.100000000000001" customHeight="1">
      <c r="A22" s="129">
        <v>18</v>
      </c>
      <c r="B22" s="95"/>
      <c r="C22" s="96"/>
      <c r="D22" s="97"/>
      <c r="E22" s="97"/>
      <c r="F22" s="98"/>
      <c r="G22" s="99"/>
      <c r="H22" s="100"/>
      <c r="I22" s="169" t="str">
        <f t="shared" si="3"/>
        <v/>
      </c>
      <c r="J22" s="170" t="str">
        <f t="shared" si="4"/>
        <v/>
      </c>
      <c r="K22" s="130"/>
      <c r="L22" s="131"/>
      <c r="M22" s="40"/>
      <c r="N22" s="45" t="s">
        <v>87</v>
      </c>
      <c r="O22" s="45"/>
      <c r="Q22" s="42"/>
      <c r="R22" s="43">
        <v>19</v>
      </c>
      <c r="S22" s="30" t="s">
        <v>87</v>
      </c>
      <c r="T22" s="4">
        <f t="shared" si="0"/>
        <v>0</v>
      </c>
      <c r="U22" s="12">
        <f t="shared" si="1"/>
        <v>0</v>
      </c>
      <c r="V22" s="4">
        <f t="shared" si="2"/>
        <v>0</v>
      </c>
    </row>
    <row r="23" spans="1:22" ht="20.100000000000001" customHeight="1">
      <c r="A23" s="129">
        <v>19</v>
      </c>
      <c r="B23" s="95"/>
      <c r="C23" s="96"/>
      <c r="D23" s="97"/>
      <c r="E23" s="97"/>
      <c r="F23" s="98"/>
      <c r="G23" s="99"/>
      <c r="H23" s="100"/>
      <c r="I23" s="169" t="str">
        <f t="shared" si="3"/>
        <v/>
      </c>
      <c r="J23" s="170" t="str">
        <f t="shared" si="4"/>
        <v/>
      </c>
      <c r="K23" s="130"/>
      <c r="L23" s="131"/>
      <c r="M23" s="40"/>
      <c r="N23" s="45" t="s">
        <v>88</v>
      </c>
      <c r="O23" s="45"/>
      <c r="Q23" s="42"/>
      <c r="R23" s="43">
        <v>20</v>
      </c>
      <c r="S23" s="30" t="s">
        <v>88</v>
      </c>
      <c r="T23" s="4">
        <f t="shared" si="0"/>
        <v>0</v>
      </c>
      <c r="U23" s="12">
        <f t="shared" si="1"/>
        <v>0</v>
      </c>
      <c r="V23" s="4">
        <f t="shared" si="2"/>
        <v>0</v>
      </c>
    </row>
    <row r="24" spans="1:22" ht="20.100000000000001" customHeight="1">
      <c r="A24" s="129">
        <v>20</v>
      </c>
      <c r="B24" s="95"/>
      <c r="C24" s="96"/>
      <c r="D24" s="97"/>
      <c r="E24" s="97"/>
      <c r="F24" s="98"/>
      <c r="G24" s="99"/>
      <c r="H24" s="100"/>
      <c r="I24" s="169" t="str">
        <f t="shared" si="3"/>
        <v/>
      </c>
      <c r="J24" s="170" t="str">
        <f t="shared" si="4"/>
        <v/>
      </c>
      <c r="K24" s="130"/>
      <c r="L24" s="131"/>
      <c r="M24" s="40"/>
      <c r="N24" s="45" t="s">
        <v>89</v>
      </c>
      <c r="O24" s="45"/>
      <c r="Q24" s="42"/>
      <c r="R24" s="43">
        <v>21</v>
      </c>
      <c r="S24" s="30" t="s">
        <v>89</v>
      </c>
      <c r="T24" s="4">
        <f t="shared" si="0"/>
        <v>0</v>
      </c>
      <c r="U24" s="12">
        <f t="shared" si="1"/>
        <v>0</v>
      </c>
      <c r="V24" s="4">
        <f t="shared" si="2"/>
        <v>0</v>
      </c>
    </row>
    <row r="25" spans="1:22" ht="20.100000000000001" customHeight="1">
      <c r="A25" s="129">
        <v>21</v>
      </c>
      <c r="B25" s="95"/>
      <c r="C25" s="96"/>
      <c r="D25" s="97"/>
      <c r="E25" s="97"/>
      <c r="F25" s="98"/>
      <c r="G25" s="99"/>
      <c r="H25" s="100"/>
      <c r="I25" s="169" t="str">
        <f t="shared" si="3"/>
        <v/>
      </c>
      <c r="J25" s="170" t="str">
        <f t="shared" si="4"/>
        <v/>
      </c>
      <c r="K25" s="130"/>
      <c r="L25" s="131"/>
      <c r="M25" s="40"/>
      <c r="N25" s="45" t="s">
        <v>90</v>
      </c>
      <c r="O25" s="45"/>
      <c r="P25" s="45"/>
      <c r="Q25" s="48"/>
      <c r="R25" s="43">
        <v>22</v>
      </c>
      <c r="S25" s="30" t="s">
        <v>90</v>
      </c>
      <c r="T25" s="4">
        <f t="shared" si="0"/>
        <v>0</v>
      </c>
      <c r="U25" s="12">
        <f t="shared" si="1"/>
        <v>0</v>
      </c>
      <c r="V25" s="4">
        <f t="shared" si="2"/>
        <v>0</v>
      </c>
    </row>
    <row r="26" spans="1:22" ht="20.100000000000001" customHeight="1">
      <c r="A26" s="129">
        <v>22</v>
      </c>
      <c r="B26" s="95"/>
      <c r="C26" s="96"/>
      <c r="D26" s="97"/>
      <c r="E26" s="97"/>
      <c r="F26" s="101"/>
      <c r="G26" s="99"/>
      <c r="H26" s="100"/>
      <c r="I26" s="169" t="str">
        <f t="shared" si="3"/>
        <v/>
      </c>
      <c r="J26" s="170" t="str">
        <f t="shared" si="4"/>
        <v/>
      </c>
      <c r="K26" s="130"/>
      <c r="L26" s="131"/>
      <c r="M26" s="40"/>
      <c r="N26" s="45" t="s">
        <v>14</v>
      </c>
      <c r="O26" s="45"/>
      <c r="Q26" s="48"/>
      <c r="R26" s="43">
        <v>23</v>
      </c>
      <c r="S26" s="30" t="s">
        <v>14</v>
      </c>
      <c r="T26" s="4">
        <f t="shared" si="0"/>
        <v>0</v>
      </c>
      <c r="U26" s="12">
        <f t="shared" si="1"/>
        <v>0</v>
      </c>
      <c r="V26" s="4">
        <f t="shared" si="2"/>
        <v>0</v>
      </c>
    </row>
    <row r="27" spans="1:22" ht="20.100000000000001" customHeight="1" thickBot="1">
      <c r="A27" s="129">
        <v>23</v>
      </c>
      <c r="B27" s="95"/>
      <c r="C27" s="96"/>
      <c r="D27" s="97"/>
      <c r="E27" s="97"/>
      <c r="F27" s="98"/>
      <c r="G27" s="99"/>
      <c r="H27" s="100"/>
      <c r="I27" s="169" t="str">
        <f t="shared" si="3"/>
        <v/>
      </c>
      <c r="J27" s="170" t="str">
        <f t="shared" si="4"/>
        <v/>
      </c>
      <c r="K27" s="130"/>
      <c r="L27" s="131"/>
      <c r="M27" s="40"/>
      <c r="N27" s="45"/>
      <c r="O27" s="45"/>
      <c r="P27" s="45"/>
      <c r="Q27" s="48"/>
      <c r="R27" s="49"/>
      <c r="S27" s="50" t="s">
        <v>13</v>
      </c>
      <c r="T27" s="6">
        <f>SUM(T4:T26)</f>
        <v>0</v>
      </c>
      <c r="U27" s="6">
        <f>SUM(U4:U26)</f>
        <v>0</v>
      </c>
      <c r="V27" s="6">
        <f>SUM(V4:V26)</f>
        <v>0</v>
      </c>
    </row>
    <row r="28" spans="1:22" ht="20.100000000000001" customHeight="1">
      <c r="A28" s="129">
        <v>24</v>
      </c>
      <c r="B28" s="95"/>
      <c r="C28" s="96"/>
      <c r="D28" s="97"/>
      <c r="E28" s="97"/>
      <c r="F28" s="98"/>
      <c r="G28" s="98"/>
      <c r="H28" s="100"/>
      <c r="I28" s="169" t="str">
        <f t="shared" si="3"/>
        <v/>
      </c>
      <c r="J28" s="170" t="str">
        <f t="shared" si="4"/>
        <v/>
      </c>
      <c r="K28" s="132"/>
      <c r="L28" s="131"/>
      <c r="M28" s="40"/>
      <c r="N28" s="45"/>
      <c r="O28" s="45"/>
      <c r="P28" s="45"/>
      <c r="Q28" s="48"/>
      <c r="R28" s="48"/>
      <c r="S28" s="48"/>
      <c r="T28" s="48"/>
      <c r="U28" s="48"/>
      <c r="V28" s="48"/>
    </row>
    <row r="29" spans="1:22" s="179" customFormat="1" ht="20.100000000000001" customHeight="1">
      <c r="A29" s="129">
        <v>25</v>
      </c>
      <c r="B29" s="95"/>
      <c r="C29" s="96"/>
      <c r="D29" s="97"/>
      <c r="E29" s="97"/>
      <c r="F29" s="98"/>
      <c r="G29" s="98"/>
      <c r="H29" s="100"/>
      <c r="I29" s="174" t="str">
        <f t="shared" si="3"/>
        <v/>
      </c>
      <c r="J29" s="175" t="str">
        <f t="shared" si="4"/>
        <v/>
      </c>
      <c r="K29" s="132"/>
      <c r="L29" s="131"/>
      <c r="M29" s="176"/>
      <c r="N29" s="177"/>
      <c r="O29" s="177"/>
      <c r="P29" s="177"/>
      <c r="Q29" s="178"/>
      <c r="R29" s="178"/>
      <c r="S29" s="178"/>
      <c r="T29" s="178"/>
      <c r="U29" s="178"/>
      <c r="V29" s="178"/>
    </row>
    <row r="30" spans="1:22" s="179" customFormat="1" ht="20.100000000000001" customHeight="1">
      <c r="A30" s="129">
        <v>26</v>
      </c>
      <c r="B30" s="95"/>
      <c r="C30" s="96"/>
      <c r="D30" s="97"/>
      <c r="E30" s="97"/>
      <c r="F30" s="98"/>
      <c r="G30" s="98"/>
      <c r="H30" s="100"/>
      <c r="I30" s="174" t="str">
        <f t="shared" si="3"/>
        <v/>
      </c>
      <c r="J30" s="175" t="str">
        <f t="shared" si="4"/>
        <v/>
      </c>
      <c r="K30" s="132"/>
      <c r="L30" s="131"/>
      <c r="M30" s="176"/>
      <c r="N30" s="177"/>
      <c r="O30" s="177"/>
      <c r="P30" s="177"/>
      <c r="Q30" s="178"/>
      <c r="R30" s="178"/>
      <c r="S30" s="178"/>
      <c r="T30" s="178"/>
      <c r="U30" s="178"/>
      <c r="V30" s="178"/>
    </row>
    <row r="31" spans="1:22" s="179" customFormat="1" ht="20.100000000000001" customHeight="1">
      <c r="A31" s="129">
        <v>27</v>
      </c>
      <c r="B31" s="95"/>
      <c r="C31" s="96"/>
      <c r="D31" s="97"/>
      <c r="E31" s="97"/>
      <c r="F31" s="98"/>
      <c r="G31" s="98"/>
      <c r="H31" s="100"/>
      <c r="I31" s="174" t="str">
        <f t="shared" si="3"/>
        <v/>
      </c>
      <c r="J31" s="175" t="str">
        <f t="shared" si="4"/>
        <v/>
      </c>
      <c r="K31" s="132"/>
      <c r="L31" s="131"/>
      <c r="M31" s="176"/>
      <c r="N31" s="177"/>
      <c r="O31" s="177"/>
      <c r="P31" s="177"/>
      <c r="Q31" s="178"/>
      <c r="R31" s="178"/>
      <c r="S31" s="178"/>
      <c r="T31" s="178"/>
      <c r="U31" s="178"/>
      <c r="V31" s="178"/>
    </row>
    <row r="32" spans="1:22" s="179" customFormat="1" ht="20.100000000000001" customHeight="1">
      <c r="A32" s="129">
        <v>28</v>
      </c>
      <c r="B32" s="95"/>
      <c r="C32" s="96"/>
      <c r="D32" s="97"/>
      <c r="E32" s="97"/>
      <c r="F32" s="98"/>
      <c r="G32" s="98"/>
      <c r="H32" s="100"/>
      <c r="I32" s="174" t="str">
        <f t="shared" si="3"/>
        <v/>
      </c>
      <c r="J32" s="175" t="str">
        <f t="shared" si="4"/>
        <v/>
      </c>
      <c r="K32" s="132"/>
      <c r="L32" s="131"/>
      <c r="M32" s="176"/>
      <c r="N32" s="180"/>
      <c r="O32" s="180"/>
      <c r="P32" s="180"/>
      <c r="Q32" s="178"/>
      <c r="R32" s="178"/>
      <c r="S32" s="178"/>
      <c r="T32" s="178"/>
      <c r="U32" s="178"/>
      <c r="V32" s="178"/>
    </row>
    <row r="33" spans="1:22" s="179" customFormat="1" ht="20.100000000000001" customHeight="1">
      <c r="A33" s="129">
        <v>29</v>
      </c>
      <c r="B33" s="95"/>
      <c r="C33" s="96"/>
      <c r="D33" s="97"/>
      <c r="E33" s="97"/>
      <c r="F33" s="98"/>
      <c r="G33" s="99"/>
      <c r="H33" s="100"/>
      <c r="I33" s="174" t="str">
        <f t="shared" si="3"/>
        <v/>
      </c>
      <c r="J33" s="175" t="str">
        <f t="shared" si="4"/>
        <v/>
      </c>
      <c r="K33" s="130"/>
      <c r="L33" s="131"/>
      <c r="M33" s="176"/>
      <c r="N33" s="180"/>
      <c r="O33" s="180"/>
      <c r="P33" s="180"/>
      <c r="Q33" s="178"/>
      <c r="R33" s="178"/>
      <c r="S33" s="178"/>
      <c r="T33" s="178"/>
      <c r="U33" s="178"/>
      <c r="V33" s="178"/>
    </row>
    <row r="34" spans="1:22" s="179" customFormat="1" ht="20.100000000000001" customHeight="1">
      <c r="A34" s="129">
        <v>30</v>
      </c>
      <c r="B34" s="95"/>
      <c r="C34" s="96"/>
      <c r="D34" s="97"/>
      <c r="E34" s="97"/>
      <c r="F34" s="98"/>
      <c r="G34" s="99"/>
      <c r="H34" s="100"/>
      <c r="I34" s="174" t="str">
        <f t="shared" si="3"/>
        <v/>
      </c>
      <c r="J34" s="175" t="str">
        <f t="shared" si="4"/>
        <v/>
      </c>
      <c r="K34" s="130"/>
      <c r="L34" s="131"/>
      <c r="M34" s="176"/>
      <c r="N34" s="180"/>
      <c r="O34" s="180"/>
      <c r="P34" s="180"/>
      <c r="Q34" s="178"/>
      <c r="R34" s="181"/>
      <c r="S34" s="178"/>
      <c r="T34" s="178"/>
      <c r="U34" s="178"/>
      <c r="V34" s="178"/>
    </row>
    <row r="35" spans="1:22" s="179" customFormat="1" ht="20.100000000000001" customHeight="1">
      <c r="A35" s="129">
        <v>31</v>
      </c>
      <c r="B35" s="95"/>
      <c r="C35" s="96"/>
      <c r="D35" s="97"/>
      <c r="E35" s="97"/>
      <c r="F35" s="98"/>
      <c r="G35" s="99"/>
      <c r="H35" s="100"/>
      <c r="I35" s="174" t="str">
        <f t="shared" si="3"/>
        <v/>
      </c>
      <c r="J35" s="175" t="str">
        <f t="shared" si="4"/>
        <v/>
      </c>
      <c r="K35" s="130"/>
      <c r="L35" s="131"/>
      <c r="M35" s="176"/>
      <c r="N35" s="180"/>
      <c r="O35" s="180"/>
      <c r="P35" s="180"/>
      <c r="Q35" s="178"/>
      <c r="R35" s="181"/>
      <c r="S35" s="178"/>
      <c r="T35" s="178"/>
      <c r="U35" s="178"/>
      <c r="V35" s="178"/>
    </row>
    <row r="36" spans="1:22" s="179" customFormat="1" ht="20.100000000000001" customHeight="1">
      <c r="A36" s="129">
        <v>32</v>
      </c>
      <c r="B36" s="95"/>
      <c r="C36" s="96"/>
      <c r="D36" s="97"/>
      <c r="E36" s="97"/>
      <c r="F36" s="98"/>
      <c r="G36" s="99"/>
      <c r="H36" s="100"/>
      <c r="I36" s="174" t="str">
        <f t="shared" si="3"/>
        <v/>
      </c>
      <c r="J36" s="175" t="str">
        <f t="shared" si="4"/>
        <v/>
      </c>
      <c r="K36" s="130"/>
      <c r="L36" s="131"/>
      <c r="M36" s="176"/>
      <c r="N36" s="182"/>
      <c r="O36" s="182"/>
      <c r="P36" s="182"/>
      <c r="Q36" s="178"/>
      <c r="R36" s="178"/>
      <c r="S36" s="178"/>
      <c r="T36" s="178"/>
      <c r="U36" s="178"/>
      <c r="V36" s="178"/>
    </row>
    <row r="37" spans="1:22" s="179" customFormat="1" ht="20.100000000000001" customHeight="1">
      <c r="A37" s="129">
        <v>33</v>
      </c>
      <c r="B37" s="95"/>
      <c r="C37" s="96"/>
      <c r="D37" s="97"/>
      <c r="E37" s="97"/>
      <c r="F37" s="98"/>
      <c r="G37" s="99"/>
      <c r="H37" s="100"/>
      <c r="I37" s="174" t="str">
        <f t="shared" ref="I37:I64" si="5">IF(COUNTIF(対象経費,B37),H37,"")</f>
        <v/>
      </c>
      <c r="J37" s="175" t="str">
        <f t="shared" ref="J37:J64" si="6">IF(COUNTIF(対象外経費,B37),H37,"")</f>
        <v/>
      </c>
      <c r="K37" s="130"/>
      <c r="L37" s="131"/>
      <c r="M37" s="176"/>
      <c r="N37" s="182"/>
      <c r="O37" s="182"/>
      <c r="P37" s="182"/>
      <c r="Q37" s="178"/>
      <c r="R37" s="178"/>
      <c r="S37" s="178"/>
      <c r="T37" s="178"/>
      <c r="U37" s="178"/>
      <c r="V37" s="178"/>
    </row>
    <row r="38" spans="1:22" s="179" customFormat="1" ht="20.100000000000001" customHeight="1">
      <c r="A38" s="129">
        <v>34</v>
      </c>
      <c r="B38" s="95"/>
      <c r="C38" s="96"/>
      <c r="D38" s="97"/>
      <c r="E38" s="97"/>
      <c r="F38" s="98"/>
      <c r="G38" s="98"/>
      <c r="H38" s="100"/>
      <c r="I38" s="174" t="str">
        <f t="shared" si="5"/>
        <v/>
      </c>
      <c r="J38" s="175" t="str">
        <f t="shared" si="6"/>
        <v/>
      </c>
      <c r="K38" s="132"/>
      <c r="L38" s="131"/>
      <c r="M38" s="176"/>
      <c r="N38" s="178"/>
      <c r="O38" s="178"/>
      <c r="P38" s="178"/>
      <c r="Q38" s="178"/>
      <c r="R38" s="178"/>
      <c r="S38" s="178"/>
      <c r="T38" s="178"/>
      <c r="U38" s="178"/>
      <c r="V38" s="178"/>
    </row>
    <row r="39" spans="1:22" s="179" customFormat="1" ht="20.100000000000001" customHeight="1">
      <c r="A39" s="129">
        <v>35</v>
      </c>
      <c r="B39" s="95"/>
      <c r="C39" s="96"/>
      <c r="D39" s="97"/>
      <c r="E39" s="97"/>
      <c r="F39" s="98"/>
      <c r="G39" s="98"/>
      <c r="H39" s="100"/>
      <c r="I39" s="174" t="str">
        <f t="shared" si="5"/>
        <v/>
      </c>
      <c r="J39" s="175" t="str">
        <f t="shared" si="6"/>
        <v/>
      </c>
      <c r="K39" s="132"/>
      <c r="L39" s="131"/>
      <c r="M39" s="176"/>
      <c r="N39" s="178"/>
      <c r="O39" s="178"/>
      <c r="P39" s="178"/>
      <c r="Q39" s="178"/>
      <c r="R39" s="178"/>
      <c r="S39" s="178"/>
      <c r="T39" s="178"/>
      <c r="U39" s="178"/>
      <c r="V39" s="178"/>
    </row>
    <row r="40" spans="1:22" s="179" customFormat="1" ht="20.100000000000001" customHeight="1">
      <c r="A40" s="129">
        <v>36</v>
      </c>
      <c r="B40" s="95"/>
      <c r="C40" s="96"/>
      <c r="D40" s="97"/>
      <c r="E40" s="97"/>
      <c r="F40" s="98"/>
      <c r="G40" s="98"/>
      <c r="H40" s="100"/>
      <c r="I40" s="174" t="str">
        <f t="shared" si="5"/>
        <v/>
      </c>
      <c r="J40" s="175" t="str">
        <f t="shared" si="6"/>
        <v/>
      </c>
      <c r="K40" s="132"/>
      <c r="L40" s="131"/>
      <c r="M40" s="176"/>
      <c r="N40" s="178"/>
      <c r="O40" s="178"/>
      <c r="P40" s="178"/>
      <c r="Q40" s="178"/>
      <c r="R40" s="178"/>
      <c r="S40" s="178"/>
      <c r="T40" s="178"/>
      <c r="U40" s="178"/>
      <c r="V40" s="178"/>
    </row>
    <row r="41" spans="1:22" s="179" customFormat="1" ht="20.100000000000001" customHeight="1">
      <c r="A41" s="129">
        <v>37</v>
      </c>
      <c r="B41" s="95"/>
      <c r="C41" s="96"/>
      <c r="D41" s="97"/>
      <c r="E41" s="97"/>
      <c r="F41" s="98"/>
      <c r="G41" s="98"/>
      <c r="H41" s="100"/>
      <c r="I41" s="174" t="str">
        <f t="shared" si="5"/>
        <v/>
      </c>
      <c r="J41" s="175" t="str">
        <f t="shared" si="6"/>
        <v/>
      </c>
      <c r="K41" s="132"/>
      <c r="L41" s="131"/>
      <c r="M41" s="176"/>
      <c r="N41" s="178"/>
      <c r="O41" s="178"/>
      <c r="P41" s="178"/>
      <c r="Q41" s="178"/>
      <c r="R41" s="178"/>
      <c r="S41" s="178"/>
      <c r="T41" s="178"/>
      <c r="U41" s="178"/>
      <c r="V41" s="178"/>
    </row>
    <row r="42" spans="1:22" s="179" customFormat="1" ht="20.100000000000001" customHeight="1">
      <c r="A42" s="129">
        <v>38</v>
      </c>
      <c r="B42" s="95"/>
      <c r="C42" s="96"/>
      <c r="D42" s="97"/>
      <c r="E42" s="97"/>
      <c r="F42" s="98"/>
      <c r="G42" s="98"/>
      <c r="H42" s="100"/>
      <c r="I42" s="174" t="str">
        <f t="shared" si="5"/>
        <v/>
      </c>
      <c r="J42" s="175" t="str">
        <f t="shared" si="6"/>
        <v/>
      </c>
      <c r="K42" s="132"/>
      <c r="L42" s="131"/>
      <c r="M42" s="176"/>
      <c r="N42" s="178"/>
      <c r="O42" s="178"/>
      <c r="P42" s="178"/>
      <c r="Q42" s="178"/>
      <c r="R42" s="178"/>
      <c r="S42" s="178"/>
      <c r="T42" s="178"/>
      <c r="U42" s="178"/>
      <c r="V42" s="178"/>
    </row>
    <row r="43" spans="1:22" s="179" customFormat="1" ht="20.100000000000001" customHeight="1">
      <c r="A43" s="129">
        <v>39</v>
      </c>
      <c r="B43" s="95"/>
      <c r="C43" s="96"/>
      <c r="D43" s="97"/>
      <c r="E43" s="97"/>
      <c r="F43" s="98"/>
      <c r="G43" s="99"/>
      <c r="H43" s="100"/>
      <c r="I43" s="174" t="str">
        <f t="shared" si="5"/>
        <v/>
      </c>
      <c r="J43" s="175" t="str">
        <f t="shared" si="6"/>
        <v/>
      </c>
      <c r="K43" s="130"/>
      <c r="L43" s="131"/>
      <c r="M43" s="176"/>
      <c r="N43" s="178"/>
      <c r="O43" s="178"/>
      <c r="P43" s="178"/>
      <c r="Q43" s="178"/>
      <c r="R43" s="178"/>
      <c r="S43" s="178"/>
      <c r="T43" s="178"/>
      <c r="U43" s="178"/>
      <c r="V43" s="178"/>
    </row>
    <row r="44" spans="1:22" s="179" customFormat="1" ht="20.100000000000001" customHeight="1">
      <c r="A44" s="129">
        <v>40</v>
      </c>
      <c r="B44" s="95"/>
      <c r="C44" s="96"/>
      <c r="D44" s="97"/>
      <c r="E44" s="97"/>
      <c r="F44" s="98"/>
      <c r="G44" s="99"/>
      <c r="H44" s="100"/>
      <c r="I44" s="174" t="str">
        <f t="shared" si="5"/>
        <v/>
      </c>
      <c r="J44" s="175" t="str">
        <f t="shared" si="6"/>
        <v/>
      </c>
      <c r="K44" s="130"/>
      <c r="L44" s="131"/>
      <c r="N44" s="178"/>
      <c r="O44" s="178"/>
      <c r="P44" s="178"/>
      <c r="Q44" s="183"/>
      <c r="R44" s="178"/>
      <c r="S44" s="178"/>
      <c r="T44" s="178"/>
      <c r="U44" s="178"/>
      <c r="V44" s="178"/>
    </row>
    <row r="45" spans="1:22" s="179" customFormat="1" ht="20.100000000000001" customHeight="1">
      <c r="A45" s="129">
        <v>41</v>
      </c>
      <c r="B45" s="95"/>
      <c r="C45" s="96"/>
      <c r="D45" s="97"/>
      <c r="E45" s="97"/>
      <c r="F45" s="98"/>
      <c r="G45" s="99"/>
      <c r="H45" s="100"/>
      <c r="I45" s="174" t="str">
        <f t="shared" si="5"/>
        <v/>
      </c>
      <c r="J45" s="175" t="str">
        <f t="shared" si="6"/>
        <v/>
      </c>
      <c r="K45" s="130"/>
      <c r="L45" s="131"/>
      <c r="N45" s="178"/>
      <c r="O45" s="178"/>
      <c r="P45" s="178"/>
      <c r="R45" s="178"/>
      <c r="S45" s="178"/>
      <c r="T45" s="178"/>
      <c r="U45" s="178"/>
      <c r="V45" s="178"/>
    </row>
    <row r="46" spans="1:22" s="179" customFormat="1" ht="20.100000000000001" customHeight="1">
      <c r="A46" s="129">
        <v>42</v>
      </c>
      <c r="B46" s="95"/>
      <c r="C46" s="96"/>
      <c r="D46" s="97"/>
      <c r="E46" s="97"/>
      <c r="F46" s="98"/>
      <c r="G46" s="99"/>
      <c r="H46" s="100"/>
      <c r="I46" s="174" t="str">
        <f t="shared" si="5"/>
        <v/>
      </c>
      <c r="J46" s="175" t="str">
        <f t="shared" si="6"/>
        <v/>
      </c>
      <c r="K46" s="130"/>
      <c r="L46" s="131"/>
      <c r="N46" s="178"/>
      <c r="O46" s="178"/>
      <c r="P46" s="178"/>
      <c r="R46" s="183"/>
      <c r="S46" s="183"/>
      <c r="T46" s="183"/>
      <c r="U46" s="183"/>
      <c r="V46" s="183"/>
    </row>
    <row r="47" spans="1:22" s="179" customFormat="1" ht="20.100000000000001" customHeight="1">
      <c r="A47" s="129">
        <v>43</v>
      </c>
      <c r="B47" s="95"/>
      <c r="C47" s="96"/>
      <c r="D47" s="97"/>
      <c r="E47" s="97"/>
      <c r="F47" s="98"/>
      <c r="G47" s="99"/>
      <c r="H47" s="100"/>
      <c r="I47" s="174" t="str">
        <f t="shared" si="5"/>
        <v/>
      </c>
      <c r="J47" s="175" t="str">
        <f t="shared" si="6"/>
        <v/>
      </c>
      <c r="K47" s="130"/>
      <c r="L47" s="131"/>
      <c r="N47" s="178"/>
      <c r="O47" s="178"/>
      <c r="P47" s="178"/>
    </row>
    <row r="48" spans="1:22" s="179" customFormat="1" ht="20.100000000000001" customHeight="1">
      <c r="A48" s="129">
        <v>44</v>
      </c>
      <c r="B48" s="95"/>
      <c r="C48" s="96"/>
      <c r="D48" s="97"/>
      <c r="E48" s="97"/>
      <c r="F48" s="98"/>
      <c r="G48" s="99"/>
      <c r="H48" s="100"/>
      <c r="I48" s="174" t="str">
        <f t="shared" si="5"/>
        <v/>
      </c>
      <c r="J48" s="175" t="str">
        <f t="shared" si="6"/>
        <v/>
      </c>
      <c r="K48" s="130"/>
      <c r="L48" s="131"/>
      <c r="N48" s="178"/>
      <c r="O48" s="178"/>
      <c r="P48" s="178"/>
    </row>
    <row r="49" spans="1:16" s="179" customFormat="1" ht="20.100000000000001" customHeight="1">
      <c r="A49" s="129">
        <v>45</v>
      </c>
      <c r="B49" s="95"/>
      <c r="C49" s="96"/>
      <c r="D49" s="97"/>
      <c r="E49" s="97"/>
      <c r="F49" s="98"/>
      <c r="G49" s="99"/>
      <c r="H49" s="100"/>
      <c r="I49" s="174" t="str">
        <f t="shared" si="5"/>
        <v/>
      </c>
      <c r="J49" s="175" t="str">
        <f t="shared" si="6"/>
        <v/>
      </c>
      <c r="K49" s="130"/>
      <c r="L49" s="131"/>
      <c r="N49" s="178"/>
      <c r="O49" s="178"/>
      <c r="P49" s="178"/>
    </row>
    <row r="50" spans="1:16" s="179" customFormat="1" ht="20.100000000000001" customHeight="1">
      <c r="A50" s="129">
        <v>46</v>
      </c>
      <c r="B50" s="95"/>
      <c r="C50" s="96"/>
      <c r="D50" s="97"/>
      <c r="E50" s="97"/>
      <c r="F50" s="98"/>
      <c r="G50" s="99"/>
      <c r="H50" s="100"/>
      <c r="I50" s="174" t="str">
        <f t="shared" si="5"/>
        <v/>
      </c>
      <c r="J50" s="175" t="str">
        <f t="shared" si="6"/>
        <v/>
      </c>
      <c r="K50" s="130"/>
      <c r="L50" s="131"/>
      <c r="N50" s="178"/>
      <c r="O50" s="178"/>
      <c r="P50" s="178"/>
    </row>
    <row r="51" spans="1:16" s="179" customFormat="1" ht="20.100000000000001" customHeight="1">
      <c r="A51" s="129">
        <v>47</v>
      </c>
      <c r="B51" s="95"/>
      <c r="C51" s="96"/>
      <c r="D51" s="97"/>
      <c r="E51" s="97"/>
      <c r="F51" s="98"/>
      <c r="G51" s="99"/>
      <c r="H51" s="100"/>
      <c r="I51" s="174" t="str">
        <f t="shared" si="5"/>
        <v/>
      </c>
      <c r="J51" s="175" t="str">
        <f t="shared" si="6"/>
        <v/>
      </c>
      <c r="K51" s="130"/>
      <c r="L51" s="131"/>
      <c r="N51" s="178"/>
      <c r="O51" s="178"/>
      <c r="P51" s="178"/>
    </row>
    <row r="52" spans="1:16" s="179" customFormat="1" ht="20.100000000000001" customHeight="1">
      <c r="A52" s="129">
        <v>48</v>
      </c>
      <c r="B52" s="95"/>
      <c r="C52" s="96"/>
      <c r="D52" s="97"/>
      <c r="E52" s="97"/>
      <c r="F52" s="98"/>
      <c r="G52" s="98"/>
      <c r="H52" s="100"/>
      <c r="I52" s="174" t="str">
        <f t="shared" si="5"/>
        <v/>
      </c>
      <c r="J52" s="175" t="str">
        <f t="shared" si="6"/>
        <v/>
      </c>
      <c r="K52" s="132"/>
      <c r="L52" s="131"/>
      <c r="N52" s="178"/>
      <c r="O52" s="178"/>
      <c r="P52" s="178"/>
    </row>
    <row r="53" spans="1:16" s="179" customFormat="1" ht="20.100000000000001" customHeight="1">
      <c r="A53" s="129">
        <v>49</v>
      </c>
      <c r="B53" s="95"/>
      <c r="C53" s="96"/>
      <c r="D53" s="97"/>
      <c r="E53" s="97"/>
      <c r="F53" s="98"/>
      <c r="G53" s="98"/>
      <c r="H53" s="100"/>
      <c r="I53" s="174" t="str">
        <f t="shared" si="5"/>
        <v/>
      </c>
      <c r="J53" s="175" t="str">
        <f t="shared" si="6"/>
        <v/>
      </c>
      <c r="K53" s="132"/>
      <c r="L53" s="131"/>
      <c r="N53" s="178"/>
      <c r="O53" s="178"/>
      <c r="P53" s="178"/>
    </row>
    <row r="54" spans="1:16" s="179" customFormat="1" ht="20.100000000000001" customHeight="1">
      <c r="A54" s="129">
        <v>50</v>
      </c>
      <c r="B54" s="95"/>
      <c r="C54" s="96"/>
      <c r="D54" s="97"/>
      <c r="E54" s="97"/>
      <c r="F54" s="98"/>
      <c r="G54" s="99"/>
      <c r="H54" s="100"/>
      <c r="I54" s="174" t="str">
        <f t="shared" si="5"/>
        <v/>
      </c>
      <c r="J54" s="175" t="str">
        <f t="shared" si="6"/>
        <v/>
      </c>
      <c r="K54" s="130"/>
      <c r="L54" s="131"/>
      <c r="N54" s="178"/>
      <c r="O54" s="178"/>
      <c r="P54" s="178"/>
    </row>
    <row r="55" spans="1:16" s="179" customFormat="1" ht="20.100000000000001" customHeight="1">
      <c r="A55" s="129">
        <v>51</v>
      </c>
      <c r="B55" s="95"/>
      <c r="C55" s="96"/>
      <c r="D55" s="97"/>
      <c r="E55" s="97"/>
      <c r="F55" s="98"/>
      <c r="G55" s="99"/>
      <c r="H55" s="100"/>
      <c r="I55" s="174" t="str">
        <f t="shared" si="5"/>
        <v/>
      </c>
      <c r="J55" s="175" t="str">
        <f t="shared" si="6"/>
        <v/>
      </c>
      <c r="K55" s="130"/>
      <c r="L55" s="131"/>
      <c r="N55" s="178"/>
      <c r="O55" s="178"/>
      <c r="P55" s="178"/>
    </row>
    <row r="56" spans="1:16" s="179" customFormat="1" ht="20.100000000000001" customHeight="1">
      <c r="A56" s="129">
        <v>52</v>
      </c>
      <c r="B56" s="95"/>
      <c r="C56" s="96"/>
      <c r="D56" s="97"/>
      <c r="E56" s="97"/>
      <c r="F56" s="98"/>
      <c r="G56" s="99"/>
      <c r="H56" s="100"/>
      <c r="I56" s="174" t="str">
        <f t="shared" si="5"/>
        <v/>
      </c>
      <c r="J56" s="175" t="str">
        <f t="shared" si="6"/>
        <v/>
      </c>
      <c r="K56" s="130"/>
      <c r="L56" s="131"/>
      <c r="N56" s="178"/>
      <c r="O56" s="178"/>
      <c r="P56" s="178"/>
    </row>
    <row r="57" spans="1:16" s="179" customFormat="1" ht="20.100000000000001" customHeight="1">
      <c r="A57" s="129">
        <v>53</v>
      </c>
      <c r="B57" s="95"/>
      <c r="C57" s="96"/>
      <c r="D57" s="97"/>
      <c r="E57" s="97"/>
      <c r="F57" s="98"/>
      <c r="G57" s="99"/>
      <c r="H57" s="100"/>
      <c r="I57" s="174" t="str">
        <f t="shared" si="5"/>
        <v/>
      </c>
      <c r="J57" s="175" t="str">
        <f t="shared" si="6"/>
        <v/>
      </c>
      <c r="K57" s="130"/>
      <c r="L57" s="131"/>
      <c r="N57" s="183"/>
      <c r="O57" s="183"/>
      <c r="P57" s="183"/>
    </row>
    <row r="58" spans="1:16" s="179" customFormat="1" ht="20.100000000000001" customHeight="1">
      <c r="A58" s="129">
        <v>54</v>
      </c>
      <c r="B58" s="95"/>
      <c r="C58" s="96"/>
      <c r="D58" s="97"/>
      <c r="E58" s="97"/>
      <c r="F58" s="98"/>
      <c r="G58" s="99"/>
      <c r="H58" s="100"/>
      <c r="I58" s="174" t="str">
        <f t="shared" si="5"/>
        <v/>
      </c>
      <c r="J58" s="175" t="str">
        <f t="shared" si="6"/>
        <v/>
      </c>
      <c r="K58" s="130"/>
      <c r="L58" s="131"/>
    </row>
    <row r="59" spans="1:16" s="179" customFormat="1" ht="20.100000000000001" customHeight="1">
      <c r="A59" s="129">
        <v>55</v>
      </c>
      <c r="B59" s="95"/>
      <c r="C59" s="96"/>
      <c r="D59" s="97"/>
      <c r="E59" s="97"/>
      <c r="F59" s="98"/>
      <c r="G59" s="99"/>
      <c r="H59" s="100"/>
      <c r="I59" s="174" t="str">
        <f>IF(COUNTIF(対象経費,B59),H59,"")</f>
        <v/>
      </c>
      <c r="J59" s="175" t="str">
        <f t="shared" si="6"/>
        <v/>
      </c>
      <c r="K59" s="130"/>
      <c r="L59" s="131"/>
    </row>
    <row r="60" spans="1:16" s="179" customFormat="1" ht="20.100000000000001" customHeight="1">
      <c r="A60" s="129">
        <v>56</v>
      </c>
      <c r="B60" s="95"/>
      <c r="C60" s="96"/>
      <c r="D60" s="97"/>
      <c r="E60" s="97"/>
      <c r="F60" s="98"/>
      <c r="G60" s="99"/>
      <c r="H60" s="100"/>
      <c r="I60" s="174" t="str">
        <f t="shared" si="5"/>
        <v/>
      </c>
      <c r="J60" s="175" t="str">
        <f t="shared" si="6"/>
        <v/>
      </c>
      <c r="K60" s="130"/>
      <c r="L60" s="131"/>
    </row>
    <row r="61" spans="1:16" s="179" customFormat="1" ht="20.100000000000001" customHeight="1">
      <c r="A61" s="129">
        <v>57</v>
      </c>
      <c r="B61" s="95"/>
      <c r="C61" s="96"/>
      <c r="D61" s="97"/>
      <c r="E61" s="97"/>
      <c r="F61" s="98"/>
      <c r="G61" s="99"/>
      <c r="H61" s="100"/>
      <c r="I61" s="174" t="str">
        <f t="shared" si="5"/>
        <v/>
      </c>
      <c r="J61" s="175" t="str">
        <f t="shared" si="6"/>
        <v/>
      </c>
      <c r="K61" s="130"/>
      <c r="L61" s="131"/>
    </row>
    <row r="62" spans="1:16" s="179" customFormat="1" ht="20.100000000000001" customHeight="1">
      <c r="A62" s="129">
        <v>58</v>
      </c>
      <c r="B62" s="95"/>
      <c r="C62" s="96"/>
      <c r="D62" s="97"/>
      <c r="E62" s="97"/>
      <c r="F62" s="98"/>
      <c r="G62" s="99"/>
      <c r="H62" s="100"/>
      <c r="I62" s="174" t="str">
        <f t="shared" si="5"/>
        <v/>
      </c>
      <c r="J62" s="175" t="str">
        <f t="shared" si="6"/>
        <v/>
      </c>
      <c r="K62" s="130"/>
      <c r="L62" s="131"/>
    </row>
    <row r="63" spans="1:16" s="179" customFormat="1" ht="20.100000000000001" customHeight="1">
      <c r="A63" s="129">
        <v>59</v>
      </c>
      <c r="B63" s="95"/>
      <c r="C63" s="96"/>
      <c r="D63" s="97"/>
      <c r="E63" s="97"/>
      <c r="F63" s="98"/>
      <c r="G63" s="99"/>
      <c r="H63" s="100"/>
      <c r="I63" s="174" t="str">
        <f t="shared" si="5"/>
        <v/>
      </c>
      <c r="J63" s="175" t="str">
        <f t="shared" si="6"/>
        <v/>
      </c>
      <c r="K63" s="130"/>
      <c r="L63" s="131"/>
    </row>
    <row r="64" spans="1:16" s="179" customFormat="1" ht="20.100000000000001" customHeight="1" thickBot="1">
      <c r="A64" s="129">
        <v>60</v>
      </c>
      <c r="B64" s="95"/>
      <c r="C64" s="96"/>
      <c r="D64" s="97"/>
      <c r="E64" s="97"/>
      <c r="F64" s="98"/>
      <c r="G64" s="99"/>
      <c r="H64" s="100"/>
      <c r="I64" s="174" t="str">
        <f t="shared" si="5"/>
        <v/>
      </c>
      <c r="J64" s="175" t="str">
        <f t="shared" si="6"/>
        <v/>
      </c>
      <c r="K64" s="130"/>
      <c r="L64" s="131"/>
    </row>
    <row r="65" spans="1:12" ht="20.100000000000001" customHeight="1" thickBot="1">
      <c r="B65" s="102"/>
      <c r="C65" s="103"/>
      <c r="D65" s="102"/>
      <c r="E65" s="102"/>
      <c r="F65" s="104"/>
      <c r="G65" s="76" t="s">
        <v>12</v>
      </c>
      <c r="H65" s="77">
        <f>SUM(H5:H64)</f>
        <v>0</v>
      </c>
      <c r="I65" s="78">
        <f>SUM(I5:I64)</f>
        <v>0</v>
      </c>
      <c r="J65" s="79">
        <f>SUM(J5:J64)</f>
        <v>0</v>
      </c>
      <c r="K65" s="80" t="s">
        <v>11</v>
      </c>
      <c r="L65" s="81">
        <f>SUM(L5:L64)</f>
        <v>0</v>
      </c>
    </row>
    <row r="66" spans="1:12" ht="34.5" customHeight="1" thickBot="1">
      <c r="B66" s="52"/>
      <c r="C66" s="52"/>
      <c r="D66" s="52"/>
      <c r="E66" s="52"/>
      <c r="F66" s="52"/>
      <c r="G66" s="82"/>
      <c r="H66" s="83"/>
      <c r="I66" s="83"/>
      <c r="J66" s="83"/>
      <c r="K66" s="84" t="s">
        <v>10</v>
      </c>
      <c r="L66" s="85">
        <f>H65-L65</f>
        <v>0</v>
      </c>
    </row>
    <row r="67" spans="1:12" ht="31.5" customHeight="1">
      <c r="A67" s="52"/>
      <c r="B67" s="54"/>
      <c r="C67" s="40"/>
      <c r="D67" s="54"/>
      <c r="E67" s="54"/>
      <c r="F67" s="52"/>
      <c r="G67" s="53"/>
      <c r="H67" s="53"/>
      <c r="I67" s="55"/>
      <c r="J67" s="55"/>
      <c r="K67" s="40"/>
    </row>
    <row r="68" spans="1:12" ht="25.5" customHeight="1">
      <c r="A68" s="52"/>
      <c r="B68" s="54"/>
      <c r="C68" s="40"/>
      <c r="D68" s="54"/>
      <c r="E68" s="54"/>
      <c r="F68" s="52"/>
      <c r="G68" s="53"/>
      <c r="H68" s="53"/>
      <c r="I68" s="55"/>
      <c r="J68" s="55"/>
      <c r="K68" s="40"/>
    </row>
    <row r="69" spans="1:12">
      <c r="A69" s="52"/>
      <c r="B69" s="54"/>
      <c r="C69" s="40"/>
      <c r="D69" s="54"/>
      <c r="E69" s="54"/>
      <c r="F69" s="52"/>
      <c r="G69" s="53"/>
      <c r="H69" s="53"/>
      <c r="I69" s="55"/>
      <c r="J69" s="55"/>
      <c r="K69" s="40"/>
    </row>
    <row r="70" spans="1:12">
      <c r="A70" s="52"/>
      <c r="B70" s="54"/>
      <c r="C70" s="40"/>
      <c r="D70" s="54"/>
      <c r="E70" s="54"/>
      <c r="F70" s="52"/>
      <c r="G70" s="53"/>
      <c r="H70" s="53"/>
      <c r="I70" s="55"/>
      <c r="J70" s="55"/>
      <c r="K70" s="40"/>
    </row>
    <row r="71" spans="1:12">
      <c r="A71" s="52"/>
      <c r="B71" s="54"/>
      <c r="C71" s="40"/>
      <c r="D71" s="54"/>
      <c r="E71" s="54"/>
      <c r="F71" s="52"/>
      <c r="G71" s="53"/>
      <c r="H71" s="53"/>
      <c r="I71" s="55"/>
      <c r="J71" s="55"/>
      <c r="K71" s="40"/>
    </row>
    <row r="72" spans="1:12">
      <c r="A72" s="52"/>
      <c r="B72" s="54"/>
      <c r="C72" s="40"/>
      <c r="D72" s="54"/>
      <c r="E72" s="54"/>
      <c r="F72" s="52"/>
      <c r="G72" s="53"/>
      <c r="H72" s="53"/>
      <c r="I72" s="55"/>
      <c r="J72" s="55"/>
      <c r="K72" s="40"/>
    </row>
    <row r="73" spans="1:12">
      <c r="A73" s="52"/>
      <c r="B73" s="54"/>
      <c r="C73" s="40"/>
      <c r="D73" s="54"/>
      <c r="E73" s="54"/>
      <c r="F73" s="52"/>
      <c r="G73" s="53"/>
      <c r="H73" s="53"/>
      <c r="I73" s="55"/>
      <c r="J73" s="55"/>
      <c r="K73" s="40"/>
    </row>
    <row r="74" spans="1:12">
      <c r="A74" s="52"/>
      <c r="B74" s="54"/>
      <c r="C74" s="40"/>
      <c r="D74" s="54"/>
      <c r="E74" s="54"/>
      <c r="F74" s="52"/>
      <c r="G74" s="53"/>
      <c r="H74" s="53"/>
      <c r="I74" s="55"/>
      <c r="J74" s="55"/>
      <c r="K74" s="40"/>
    </row>
    <row r="75" spans="1:12">
      <c r="A75" s="52"/>
      <c r="B75" s="54"/>
      <c r="C75" s="40"/>
      <c r="D75" s="54"/>
      <c r="E75" s="54"/>
      <c r="F75" s="52"/>
      <c r="G75" s="53"/>
      <c r="H75" s="53"/>
      <c r="I75" s="55"/>
      <c r="J75" s="55"/>
      <c r="K75" s="40"/>
    </row>
    <row r="76" spans="1:12">
      <c r="A76" s="52"/>
      <c r="B76" s="54"/>
      <c r="C76" s="40"/>
      <c r="D76" s="54"/>
      <c r="E76" s="54"/>
      <c r="F76" s="52"/>
      <c r="G76" s="53"/>
      <c r="H76" s="53"/>
      <c r="I76" s="55"/>
      <c r="J76" s="55"/>
      <c r="K76" s="40"/>
    </row>
  </sheetData>
  <sheetProtection algorithmName="SHA-512" hashValue="Dq/vhq0YzB38xgH/DTWFM2uQ7nGDOQHIlFQ19wUGnv9OZJ+vI3qi15aXD2LULj9eVCaeT9DQtYdYbGz+Dk5jMA==" saltValue="XKQc05QPR65GX/XoDNrV2Q==" spinCount="100000" sheet="1" formatCells="0" formatColumns="0" formatRows="0" insertRows="0" deleteRows="0" selectLockedCells="1"/>
  <customSheetViews>
    <customSheetView guid="{C3470CC4-D0F0-4B7F-8446-B235CFA777F2}" scale="70" showPageBreaks="1" fitToPage="1" printArea="1" hiddenColumns="1" view="pageBreakPreview">
      <selection activeCell="B3" sqref="B3"/>
      <pageMargins left="0.51181102362204722" right="0.19685039370078741" top="0.55118110236220474" bottom="0.35433070866141736" header="0" footer="0"/>
      <pageSetup paperSize="9" scale="61" orientation="portrait" r:id="rId1"/>
    </customSheetView>
  </customSheetViews>
  <mergeCells count="2">
    <mergeCell ref="K3:L3"/>
    <mergeCell ref="R3:S3"/>
  </mergeCells>
  <phoneticPr fontId="3"/>
  <dataValidations count="1">
    <dataValidation type="list" allowBlank="1" showInputMessage="1" showErrorMessage="1" sqref="B5:B64" xr:uid="{00000000-0002-0000-0100-000000000000}">
      <formula1>勘定科目</formula1>
    </dataValidation>
  </dataValidations>
  <pageMargins left="0.51181102362204722" right="0.19685039370078741" top="0.55118110236220474" bottom="0.35433070866141736" header="0" footer="0"/>
  <pageSetup paperSize="9" scale="60"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V142"/>
  <sheetViews>
    <sheetView workbookViewId="0">
      <selection activeCell="P9" sqref="P9:V9"/>
    </sheetView>
  </sheetViews>
  <sheetFormatPr defaultColWidth="9" defaultRowHeight="13.2"/>
  <cols>
    <col min="1" max="32" width="4.6640625" style="21" customWidth="1"/>
    <col min="33" max="16384" width="9" style="21"/>
  </cols>
  <sheetData>
    <row r="1" spans="1:22">
      <c r="A1" s="20" t="s">
        <v>234</v>
      </c>
    </row>
    <row r="2" spans="1:22" ht="10.050000000000001" customHeight="1">
      <c r="A2" s="413" t="s">
        <v>46</v>
      </c>
      <c r="B2" s="413"/>
      <c r="C2" s="413"/>
      <c r="D2" s="413"/>
      <c r="E2" s="413"/>
      <c r="F2" s="413"/>
      <c r="G2" s="413"/>
      <c r="H2" s="413"/>
      <c r="I2" s="413"/>
      <c r="J2" s="413"/>
      <c r="K2" s="413"/>
      <c r="L2" s="413"/>
      <c r="M2" s="413"/>
      <c r="N2" s="413"/>
      <c r="O2" s="413"/>
      <c r="P2" s="413"/>
      <c r="Q2" s="413"/>
      <c r="R2" s="413"/>
      <c r="S2" s="413"/>
      <c r="T2" s="413"/>
      <c r="U2" s="413"/>
      <c r="V2" s="413"/>
    </row>
    <row r="3" spans="1:22" ht="10.050000000000001" customHeight="1">
      <c r="A3" s="413"/>
      <c r="B3" s="413"/>
      <c r="C3" s="413"/>
      <c r="D3" s="413"/>
      <c r="E3" s="413"/>
      <c r="F3" s="413"/>
      <c r="G3" s="413"/>
      <c r="H3" s="413"/>
      <c r="I3" s="413"/>
      <c r="J3" s="413"/>
      <c r="K3" s="413"/>
      <c r="L3" s="413"/>
      <c r="M3" s="413"/>
      <c r="N3" s="413"/>
      <c r="O3" s="413"/>
      <c r="P3" s="413"/>
      <c r="Q3" s="413"/>
      <c r="R3" s="413"/>
      <c r="S3" s="413"/>
      <c r="T3" s="413"/>
      <c r="U3" s="413"/>
      <c r="V3" s="413"/>
    </row>
    <row r="4" spans="1:22" ht="10.050000000000001" customHeight="1">
      <c r="A4" s="413"/>
      <c r="B4" s="413"/>
      <c r="C4" s="413"/>
      <c r="D4" s="413"/>
      <c r="E4" s="413"/>
      <c r="F4" s="413"/>
      <c r="G4" s="413"/>
      <c r="H4" s="413"/>
      <c r="I4" s="413"/>
      <c r="J4" s="413"/>
      <c r="K4" s="413"/>
      <c r="L4" s="413"/>
      <c r="M4" s="413"/>
      <c r="N4" s="413"/>
      <c r="O4" s="413"/>
      <c r="P4" s="413"/>
      <c r="Q4" s="413"/>
      <c r="R4" s="413"/>
      <c r="S4" s="413"/>
      <c r="T4" s="413"/>
      <c r="U4" s="413"/>
      <c r="V4" s="413"/>
    </row>
    <row r="5" spans="1:22" ht="18" customHeight="1">
      <c r="A5" s="115"/>
      <c r="B5" s="115"/>
      <c r="C5" s="115"/>
      <c r="D5" s="115"/>
      <c r="E5" s="115"/>
      <c r="F5" s="115"/>
      <c r="G5" s="115"/>
      <c r="H5" s="115"/>
      <c r="I5" s="115"/>
      <c r="J5" s="115"/>
      <c r="K5" s="115"/>
      <c r="L5" s="115"/>
      <c r="M5" s="115"/>
      <c r="N5" s="115"/>
      <c r="O5" s="115"/>
      <c r="P5" s="115"/>
      <c r="Q5" s="115"/>
      <c r="R5" s="115"/>
      <c r="S5" s="25"/>
      <c r="U5" s="414"/>
      <c r="V5" s="414"/>
    </row>
    <row r="6" spans="1:22" ht="10.050000000000001" customHeight="1">
      <c r="A6" s="115"/>
      <c r="B6" s="115"/>
      <c r="C6" s="115"/>
      <c r="D6" s="115"/>
      <c r="E6" s="115"/>
      <c r="F6" s="115"/>
      <c r="G6" s="115"/>
      <c r="H6" s="115"/>
      <c r="I6" s="115"/>
      <c r="J6" s="115"/>
      <c r="K6" s="115"/>
      <c r="L6" s="115"/>
      <c r="M6" s="115"/>
      <c r="N6" s="115"/>
      <c r="O6" s="115"/>
      <c r="P6" s="115"/>
      <c r="Q6" s="115"/>
      <c r="R6" s="115"/>
      <c r="S6" s="115"/>
      <c r="T6" s="115"/>
      <c r="U6" s="115"/>
      <c r="V6" s="115"/>
    </row>
    <row r="7" spans="1:22" ht="10.050000000000001" customHeight="1">
      <c r="A7" s="107"/>
      <c r="B7" s="107"/>
      <c r="C7" s="107"/>
      <c r="D7" s="107"/>
      <c r="E7" s="107"/>
      <c r="F7" s="107"/>
      <c r="G7" s="107"/>
      <c r="H7" s="107"/>
      <c r="I7" s="107"/>
      <c r="J7" s="107"/>
      <c r="K7" s="107"/>
      <c r="L7" s="107"/>
      <c r="M7" s="107"/>
      <c r="N7" s="107"/>
      <c r="O7" s="107"/>
      <c r="P7" s="107"/>
      <c r="Q7" s="107"/>
      <c r="R7" s="107"/>
      <c r="S7" s="107"/>
      <c r="T7" s="107"/>
      <c r="U7" s="107"/>
      <c r="V7" s="107"/>
    </row>
    <row r="8" spans="1:22" ht="16.2">
      <c r="A8" s="107"/>
      <c r="B8" s="107"/>
      <c r="C8" s="107"/>
      <c r="D8" s="107"/>
      <c r="E8" s="107"/>
      <c r="F8" s="107"/>
      <c r="G8" s="107"/>
      <c r="H8" s="107"/>
      <c r="I8" s="107"/>
      <c r="J8" s="107"/>
      <c r="K8" s="107"/>
      <c r="L8" s="415" t="s">
        <v>36</v>
      </c>
      <c r="M8" s="416"/>
      <c r="N8" s="416"/>
      <c r="O8" s="417"/>
      <c r="P8" s="418"/>
      <c r="Q8" s="418"/>
      <c r="R8" s="418"/>
      <c r="S8" s="418"/>
      <c r="T8" s="418"/>
      <c r="U8" s="418"/>
      <c r="V8" s="418"/>
    </row>
    <row r="9" spans="1:22" ht="16.2">
      <c r="A9" s="107"/>
      <c r="B9" s="107"/>
      <c r="C9" s="107"/>
      <c r="D9" s="107"/>
      <c r="E9" s="107"/>
      <c r="F9" s="107"/>
      <c r="G9" s="107"/>
      <c r="H9" s="107"/>
      <c r="I9" s="107"/>
      <c r="J9" s="107"/>
      <c r="K9" s="107"/>
      <c r="L9" s="415" t="s">
        <v>37</v>
      </c>
      <c r="M9" s="416"/>
      <c r="N9" s="416"/>
      <c r="O9" s="417"/>
      <c r="P9" s="418"/>
      <c r="Q9" s="418"/>
      <c r="R9" s="418"/>
      <c r="S9" s="418"/>
      <c r="T9" s="418"/>
      <c r="U9" s="418"/>
      <c r="V9" s="418"/>
    </row>
    <row r="10" spans="1:22" ht="16.2">
      <c r="A10" s="107"/>
      <c r="B10" s="107"/>
      <c r="C10" s="107"/>
      <c r="D10" s="107"/>
      <c r="E10" s="107"/>
      <c r="F10" s="107"/>
      <c r="G10" s="107"/>
      <c r="H10" s="107"/>
      <c r="I10" s="107"/>
      <c r="J10" s="107"/>
      <c r="K10" s="107"/>
      <c r="L10" s="415" t="s">
        <v>45</v>
      </c>
      <c r="M10" s="416"/>
      <c r="N10" s="416"/>
      <c r="O10" s="417"/>
      <c r="P10" s="418"/>
      <c r="Q10" s="418"/>
      <c r="R10" s="418"/>
      <c r="S10" s="418"/>
      <c r="T10" s="418"/>
      <c r="U10" s="418"/>
      <c r="V10" s="418"/>
    </row>
    <row r="11" spans="1:22" ht="16.2">
      <c r="A11" s="107"/>
      <c r="B11" s="107"/>
      <c r="C11" s="107"/>
      <c r="D11" s="107"/>
      <c r="E11" s="107"/>
      <c r="F11" s="107"/>
      <c r="G11" s="107"/>
      <c r="H11" s="107"/>
      <c r="I11" s="107"/>
      <c r="J11" s="107"/>
      <c r="K11" s="107"/>
      <c r="L11" s="419"/>
      <c r="M11" s="419"/>
      <c r="N11" s="419"/>
      <c r="O11" s="419"/>
      <c r="P11" s="420"/>
      <c r="Q11" s="420"/>
      <c r="R11" s="420"/>
      <c r="S11" s="420"/>
      <c r="T11" s="420"/>
      <c r="U11" s="420"/>
      <c r="V11" s="420"/>
    </row>
    <row r="12" spans="1:22" ht="16.2">
      <c r="A12" s="421"/>
      <c r="B12" s="421"/>
      <c r="C12" s="421"/>
      <c r="D12" s="421"/>
      <c r="E12" s="421"/>
      <c r="F12" s="421"/>
      <c r="G12" s="107"/>
      <c r="H12" s="107"/>
      <c r="I12" s="107"/>
      <c r="J12" s="107"/>
      <c r="K12" s="107"/>
      <c r="L12" s="422"/>
      <c r="M12" s="422"/>
      <c r="N12" s="422"/>
      <c r="O12" s="422"/>
      <c r="P12" s="423"/>
      <c r="Q12" s="422"/>
      <c r="R12" s="422"/>
      <c r="S12" s="422"/>
      <c r="T12" s="422"/>
      <c r="U12" s="422"/>
      <c r="V12" s="422"/>
    </row>
    <row r="13" spans="1:22">
      <c r="A13" s="354"/>
      <c r="B13" s="354"/>
      <c r="C13" s="354"/>
      <c r="D13" s="354"/>
      <c r="E13" s="354"/>
      <c r="F13" s="354"/>
      <c r="G13" s="354"/>
      <c r="H13" s="354"/>
      <c r="I13" s="354"/>
      <c r="J13" s="354"/>
      <c r="K13" s="354"/>
      <c r="L13" s="354"/>
      <c r="M13" s="354"/>
      <c r="N13" s="354"/>
      <c r="O13" s="354"/>
      <c r="P13" s="354"/>
      <c r="Q13" s="354"/>
      <c r="R13" s="354"/>
      <c r="S13" s="354"/>
      <c r="T13" s="354"/>
      <c r="U13" s="354"/>
      <c r="V13" s="354"/>
    </row>
    <row r="14" spans="1:22" ht="10.050000000000001" customHeight="1" thickBot="1">
      <c r="A14" s="354"/>
      <c r="B14" s="354"/>
      <c r="C14" s="354"/>
      <c r="D14" s="354"/>
      <c r="E14" s="354"/>
      <c r="F14" s="354"/>
      <c r="G14" s="354"/>
      <c r="H14" s="354"/>
      <c r="I14" s="354"/>
      <c r="J14" s="354"/>
      <c r="K14" s="354"/>
      <c r="L14" s="354"/>
      <c r="M14" s="354"/>
      <c r="N14" s="354"/>
      <c r="O14" s="354"/>
      <c r="P14" s="354"/>
      <c r="Q14" s="354"/>
      <c r="R14" s="354"/>
      <c r="S14" s="354"/>
      <c r="T14" s="354"/>
      <c r="U14" s="354"/>
      <c r="V14" s="354"/>
    </row>
    <row r="15" spans="1:22" ht="10.050000000000001" customHeight="1" thickBot="1">
      <c r="A15" s="355" t="s">
        <v>165</v>
      </c>
      <c r="B15" s="356"/>
      <c r="C15" s="356"/>
      <c r="D15" s="356"/>
      <c r="E15" s="356"/>
      <c r="F15" s="357"/>
      <c r="G15" s="360" t="str">
        <f>ﾌｧﾝﾄﾞA収支報告書!D10</f>
        <v/>
      </c>
      <c r="H15" s="360"/>
      <c r="I15" s="360"/>
      <c r="J15" s="360"/>
      <c r="K15" s="360"/>
      <c r="L15" s="360"/>
      <c r="M15" s="360"/>
      <c r="N15" s="360"/>
      <c r="O15" s="360"/>
      <c r="P15" s="360"/>
      <c r="Q15" s="360"/>
      <c r="R15" s="360"/>
      <c r="S15" s="360"/>
      <c r="T15" s="360"/>
      <c r="U15" s="360"/>
      <c r="V15" s="360"/>
    </row>
    <row r="16" spans="1:22" ht="10.050000000000001" customHeight="1" thickBot="1">
      <c r="A16" s="358"/>
      <c r="B16" s="354"/>
      <c r="C16" s="354"/>
      <c r="D16" s="354"/>
      <c r="E16" s="354"/>
      <c r="F16" s="359"/>
      <c r="G16" s="360"/>
      <c r="H16" s="360"/>
      <c r="I16" s="360"/>
      <c r="J16" s="360"/>
      <c r="K16" s="360"/>
      <c r="L16" s="360"/>
      <c r="M16" s="360"/>
      <c r="N16" s="360"/>
      <c r="O16" s="360"/>
      <c r="P16" s="360"/>
      <c r="Q16" s="360"/>
      <c r="R16" s="360"/>
      <c r="S16" s="360"/>
      <c r="T16" s="360"/>
      <c r="U16" s="360"/>
      <c r="V16" s="360"/>
    </row>
    <row r="17" spans="1:22" ht="10.050000000000001" customHeight="1" thickBot="1">
      <c r="A17" s="358"/>
      <c r="B17" s="354"/>
      <c r="C17" s="354"/>
      <c r="D17" s="354"/>
      <c r="E17" s="354"/>
      <c r="F17" s="359"/>
      <c r="G17" s="360"/>
      <c r="H17" s="360"/>
      <c r="I17" s="360"/>
      <c r="J17" s="360"/>
      <c r="K17" s="360"/>
      <c r="L17" s="360"/>
      <c r="M17" s="360"/>
      <c r="N17" s="360"/>
      <c r="O17" s="360"/>
      <c r="P17" s="360"/>
      <c r="Q17" s="360"/>
      <c r="R17" s="360"/>
      <c r="S17" s="360"/>
      <c r="T17" s="360"/>
      <c r="U17" s="360"/>
      <c r="V17" s="360"/>
    </row>
    <row r="18" spans="1:22" ht="10.050000000000001" customHeight="1">
      <c r="A18" s="355" t="s">
        <v>166</v>
      </c>
      <c r="B18" s="356"/>
      <c r="C18" s="356"/>
      <c r="D18" s="356"/>
      <c r="E18" s="356"/>
      <c r="F18" s="357"/>
      <c r="G18" s="364" t="str">
        <f>ﾌｧﾝﾄﾞA収支報告書!D11</f>
        <v/>
      </c>
      <c r="H18" s="365"/>
      <c r="I18" s="365"/>
      <c r="J18" s="365"/>
      <c r="K18" s="365"/>
      <c r="L18" s="365"/>
      <c r="M18" s="365"/>
      <c r="N18" s="365"/>
      <c r="O18" s="365"/>
      <c r="P18" s="365"/>
      <c r="Q18" s="365"/>
      <c r="R18" s="365"/>
      <c r="S18" s="365"/>
      <c r="T18" s="365"/>
      <c r="U18" s="365"/>
      <c r="V18" s="366"/>
    </row>
    <row r="19" spans="1:22" ht="10.050000000000001" customHeight="1">
      <c r="A19" s="358"/>
      <c r="B19" s="354"/>
      <c r="C19" s="354"/>
      <c r="D19" s="354"/>
      <c r="E19" s="354"/>
      <c r="F19" s="359"/>
      <c r="G19" s="367"/>
      <c r="H19" s="368"/>
      <c r="I19" s="368"/>
      <c r="J19" s="368"/>
      <c r="K19" s="368"/>
      <c r="L19" s="368"/>
      <c r="M19" s="368"/>
      <c r="N19" s="368"/>
      <c r="O19" s="368"/>
      <c r="P19" s="368"/>
      <c r="Q19" s="368"/>
      <c r="R19" s="368"/>
      <c r="S19" s="368"/>
      <c r="T19" s="368"/>
      <c r="U19" s="368"/>
      <c r="V19" s="369"/>
    </row>
    <row r="20" spans="1:22" ht="10.050000000000001" customHeight="1" thickBot="1">
      <c r="A20" s="361"/>
      <c r="B20" s="362"/>
      <c r="C20" s="362"/>
      <c r="D20" s="362"/>
      <c r="E20" s="362"/>
      <c r="F20" s="363"/>
      <c r="G20" s="370"/>
      <c r="H20" s="371"/>
      <c r="I20" s="371"/>
      <c r="J20" s="371"/>
      <c r="K20" s="371"/>
      <c r="L20" s="371"/>
      <c r="M20" s="371"/>
      <c r="N20" s="371"/>
      <c r="O20" s="371"/>
      <c r="P20" s="371"/>
      <c r="Q20" s="371"/>
      <c r="R20" s="371"/>
      <c r="S20" s="371"/>
      <c r="T20" s="371"/>
      <c r="U20" s="371"/>
      <c r="V20" s="372"/>
    </row>
    <row r="21" spans="1:22" ht="10.050000000000001" customHeight="1" thickBot="1">
      <c r="A21" s="308" t="s">
        <v>170</v>
      </c>
      <c r="B21" s="309"/>
      <c r="C21" s="309"/>
      <c r="D21" s="309"/>
      <c r="E21" s="309"/>
      <c r="F21" s="310"/>
      <c r="G21" s="360">
        <f>ﾌｧﾝﾄﾞA収支報告書!D12</f>
        <v>0</v>
      </c>
      <c r="H21" s="360"/>
      <c r="I21" s="360"/>
      <c r="J21" s="360"/>
      <c r="K21" s="360"/>
      <c r="L21" s="360"/>
      <c r="M21" s="360"/>
      <c r="N21" s="360"/>
      <c r="O21" s="360"/>
      <c r="P21" s="360"/>
      <c r="Q21" s="360"/>
      <c r="R21" s="360"/>
      <c r="S21" s="360"/>
      <c r="T21" s="360"/>
      <c r="U21" s="360"/>
      <c r="V21" s="360"/>
    </row>
    <row r="22" spans="1:22" ht="10.050000000000001" customHeight="1" thickBot="1">
      <c r="A22" s="308"/>
      <c r="B22" s="309"/>
      <c r="C22" s="309"/>
      <c r="D22" s="309"/>
      <c r="E22" s="309"/>
      <c r="F22" s="310"/>
      <c r="G22" s="360"/>
      <c r="H22" s="360"/>
      <c r="I22" s="360"/>
      <c r="J22" s="360"/>
      <c r="K22" s="360"/>
      <c r="L22" s="360"/>
      <c r="M22" s="360"/>
      <c r="N22" s="360"/>
      <c r="O22" s="360"/>
      <c r="P22" s="360"/>
      <c r="Q22" s="360"/>
      <c r="R22" s="360"/>
      <c r="S22" s="360"/>
      <c r="T22" s="360"/>
      <c r="U22" s="360"/>
      <c r="V22" s="360"/>
    </row>
    <row r="23" spans="1:22" ht="10.050000000000001" customHeight="1" thickBot="1">
      <c r="A23" s="311"/>
      <c r="B23" s="312"/>
      <c r="C23" s="312"/>
      <c r="D23" s="312"/>
      <c r="E23" s="312"/>
      <c r="F23" s="313"/>
      <c r="G23" s="360"/>
      <c r="H23" s="360"/>
      <c r="I23" s="360"/>
      <c r="J23" s="360"/>
      <c r="K23" s="360"/>
      <c r="L23" s="360"/>
      <c r="M23" s="360"/>
      <c r="N23" s="360"/>
      <c r="O23" s="360"/>
      <c r="P23" s="360"/>
      <c r="Q23" s="360"/>
      <c r="R23" s="360"/>
      <c r="S23" s="360"/>
      <c r="T23" s="360"/>
      <c r="U23" s="360"/>
      <c r="V23" s="360"/>
    </row>
    <row r="24" spans="1:22" ht="10.050000000000001" customHeight="1">
      <c r="A24" s="373" t="s">
        <v>171</v>
      </c>
      <c r="B24" s="356" t="s">
        <v>44</v>
      </c>
      <c r="C24" s="356"/>
      <c r="D24" s="356"/>
      <c r="E24" s="356"/>
      <c r="F24" s="357"/>
      <c r="G24" s="389">
        <f>ﾌｧﾝﾄﾞA収支報告書!D13</f>
        <v>0</v>
      </c>
      <c r="H24" s="390"/>
      <c r="I24" s="391"/>
      <c r="J24" s="391"/>
      <c r="K24" s="392"/>
      <c r="L24" s="401" t="s">
        <v>173</v>
      </c>
      <c r="M24" s="402"/>
      <c r="N24" s="407">
        <f>ﾌｧﾝﾄﾞA収支報告書!G13</f>
        <v>0</v>
      </c>
      <c r="O24" s="391"/>
      <c r="P24" s="391"/>
      <c r="Q24" s="391"/>
      <c r="R24" s="408"/>
      <c r="S24" s="345"/>
      <c r="T24" s="346"/>
      <c r="U24" s="346"/>
      <c r="V24" s="347"/>
    </row>
    <row r="25" spans="1:22" ht="10.050000000000001" customHeight="1">
      <c r="A25" s="374"/>
      <c r="B25" s="354"/>
      <c r="C25" s="354"/>
      <c r="D25" s="354"/>
      <c r="E25" s="354"/>
      <c r="F25" s="359"/>
      <c r="G25" s="393"/>
      <c r="H25" s="394"/>
      <c r="I25" s="395"/>
      <c r="J25" s="395"/>
      <c r="K25" s="396"/>
      <c r="L25" s="403"/>
      <c r="M25" s="404"/>
      <c r="N25" s="409"/>
      <c r="O25" s="395"/>
      <c r="P25" s="395"/>
      <c r="Q25" s="395"/>
      <c r="R25" s="410"/>
      <c r="S25" s="348"/>
      <c r="T25" s="349"/>
      <c r="U25" s="349"/>
      <c r="V25" s="350"/>
    </row>
    <row r="26" spans="1:22" ht="10.050000000000001" customHeight="1">
      <c r="A26" s="374"/>
      <c r="B26" s="354"/>
      <c r="C26" s="354"/>
      <c r="D26" s="354"/>
      <c r="E26" s="354"/>
      <c r="F26" s="359"/>
      <c r="G26" s="397"/>
      <c r="H26" s="398"/>
      <c r="I26" s="399"/>
      <c r="J26" s="399"/>
      <c r="K26" s="400"/>
      <c r="L26" s="405"/>
      <c r="M26" s="406"/>
      <c r="N26" s="411"/>
      <c r="O26" s="399"/>
      <c r="P26" s="399"/>
      <c r="Q26" s="399"/>
      <c r="R26" s="412"/>
      <c r="S26" s="351"/>
      <c r="T26" s="352"/>
      <c r="U26" s="352"/>
      <c r="V26" s="353"/>
    </row>
    <row r="27" spans="1:22" ht="10.050000000000001" customHeight="1">
      <c r="A27" s="374"/>
      <c r="B27" s="354"/>
      <c r="C27" s="354"/>
      <c r="D27" s="354"/>
      <c r="E27" s="354"/>
      <c r="F27" s="359"/>
      <c r="G27" s="324" t="s">
        <v>106</v>
      </c>
      <c r="H27" s="325"/>
      <c r="I27" s="328"/>
      <c r="J27" s="328"/>
      <c r="K27" s="330" t="s">
        <v>43</v>
      </c>
      <c r="L27" s="331"/>
      <c r="M27" s="334"/>
      <c r="N27" s="335"/>
      <c r="O27" s="335"/>
      <c r="P27" s="335"/>
      <c r="Q27" s="335"/>
      <c r="R27" s="335"/>
      <c r="S27" s="335"/>
      <c r="T27" s="335"/>
      <c r="U27" s="335"/>
      <c r="V27" s="336"/>
    </row>
    <row r="28" spans="1:22" ht="10.050000000000001" customHeight="1">
      <c r="A28" s="374"/>
      <c r="B28" s="376"/>
      <c r="C28" s="376"/>
      <c r="D28" s="376"/>
      <c r="E28" s="376"/>
      <c r="F28" s="377"/>
      <c r="G28" s="326"/>
      <c r="H28" s="327"/>
      <c r="I28" s="329"/>
      <c r="J28" s="329"/>
      <c r="K28" s="332"/>
      <c r="L28" s="333"/>
      <c r="M28" s="337"/>
      <c r="N28" s="338"/>
      <c r="O28" s="338"/>
      <c r="P28" s="338"/>
      <c r="Q28" s="338"/>
      <c r="R28" s="338"/>
      <c r="S28" s="338"/>
      <c r="T28" s="338"/>
      <c r="U28" s="338"/>
      <c r="V28" s="339"/>
    </row>
    <row r="29" spans="1:22" ht="10.050000000000001" customHeight="1">
      <c r="A29" s="374"/>
      <c r="B29" s="378" t="s">
        <v>42</v>
      </c>
      <c r="C29" s="378"/>
      <c r="D29" s="378"/>
      <c r="E29" s="378"/>
      <c r="F29" s="379"/>
      <c r="G29" s="380">
        <f>ﾌｧﾝﾄﾞA収支報告書!D14</f>
        <v>0</v>
      </c>
      <c r="H29" s="381"/>
      <c r="I29" s="381"/>
      <c r="J29" s="381"/>
      <c r="K29" s="381"/>
      <c r="L29" s="381"/>
      <c r="M29" s="381"/>
      <c r="N29" s="381"/>
      <c r="O29" s="381"/>
      <c r="P29" s="381"/>
      <c r="Q29" s="381"/>
      <c r="R29" s="381"/>
      <c r="S29" s="381"/>
      <c r="T29" s="381"/>
      <c r="U29" s="381"/>
      <c r="V29" s="382"/>
    </row>
    <row r="30" spans="1:22" ht="10.050000000000001" customHeight="1">
      <c r="A30" s="374"/>
      <c r="B30" s="354"/>
      <c r="C30" s="354"/>
      <c r="D30" s="354"/>
      <c r="E30" s="354"/>
      <c r="F30" s="359"/>
      <c r="G30" s="367"/>
      <c r="H30" s="368"/>
      <c r="I30" s="368"/>
      <c r="J30" s="368"/>
      <c r="K30" s="368"/>
      <c r="L30" s="368"/>
      <c r="M30" s="368"/>
      <c r="N30" s="368"/>
      <c r="O30" s="368"/>
      <c r="P30" s="368"/>
      <c r="Q30" s="368"/>
      <c r="R30" s="368"/>
      <c r="S30" s="368"/>
      <c r="T30" s="368"/>
      <c r="U30" s="368"/>
      <c r="V30" s="369"/>
    </row>
    <row r="31" spans="1:22" ht="10.050000000000001" customHeight="1">
      <c r="A31" s="374"/>
      <c r="B31" s="376"/>
      <c r="C31" s="376"/>
      <c r="D31" s="376"/>
      <c r="E31" s="376"/>
      <c r="F31" s="377"/>
      <c r="G31" s="383"/>
      <c r="H31" s="384"/>
      <c r="I31" s="384"/>
      <c r="J31" s="384"/>
      <c r="K31" s="384"/>
      <c r="L31" s="384"/>
      <c r="M31" s="384"/>
      <c r="N31" s="384"/>
      <c r="O31" s="384"/>
      <c r="P31" s="384"/>
      <c r="Q31" s="384"/>
      <c r="R31" s="384"/>
      <c r="S31" s="384"/>
      <c r="T31" s="384"/>
      <c r="U31" s="384"/>
      <c r="V31" s="385"/>
    </row>
    <row r="32" spans="1:22" ht="10.050000000000001" customHeight="1">
      <c r="A32" s="374"/>
      <c r="B32" s="386" t="s">
        <v>167</v>
      </c>
      <c r="C32" s="386"/>
      <c r="D32" s="386"/>
      <c r="E32" s="386"/>
      <c r="F32" s="387"/>
      <c r="G32" s="340"/>
      <c r="H32" s="297"/>
      <c r="I32" s="297"/>
      <c r="J32" s="297"/>
      <c r="K32" s="297"/>
      <c r="L32" s="297"/>
      <c r="M32" s="297"/>
      <c r="N32" s="297"/>
      <c r="O32" s="297"/>
      <c r="P32" s="297"/>
      <c r="Q32" s="297"/>
      <c r="R32" s="297"/>
      <c r="S32" s="297"/>
      <c r="T32" s="297"/>
      <c r="U32" s="297"/>
      <c r="V32" s="298"/>
    </row>
    <row r="33" spans="1:22" ht="10.050000000000001" customHeight="1">
      <c r="A33" s="374"/>
      <c r="B33" s="386"/>
      <c r="C33" s="386"/>
      <c r="D33" s="386"/>
      <c r="E33" s="386"/>
      <c r="F33" s="387"/>
      <c r="G33" s="341"/>
      <c r="H33" s="300"/>
      <c r="I33" s="300"/>
      <c r="J33" s="300"/>
      <c r="K33" s="300"/>
      <c r="L33" s="300"/>
      <c r="M33" s="300"/>
      <c r="N33" s="300"/>
      <c r="O33" s="300"/>
      <c r="P33" s="300"/>
      <c r="Q33" s="300"/>
      <c r="R33" s="300"/>
      <c r="S33" s="300"/>
      <c r="T33" s="300"/>
      <c r="U33" s="300"/>
      <c r="V33" s="301"/>
    </row>
    <row r="34" spans="1:22" ht="10.050000000000001" customHeight="1">
      <c r="A34" s="374"/>
      <c r="B34" s="386"/>
      <c r="C34" s="386"/>
      <c r="D34" s="386"/>
      <c r="E34" s="386"/>
      <c r="F34" s="387"/>
      <c r="G34" s="341"/>
      <c r="H34" s="300"/>
      <c r="I34" s="300"/>
      <c r="J34" s="300"/>
      <c r="K34" s="300"/>
      <c r="L34" s="300"/>
      <c r="M34" s="300"/>
      <c r="N34" s="300"/>
      <c r="O34" s="300"/>
      <c r="P34" s="300"/>
      <c r="Q34" s="300"/>
      <c r="R34" s="300"/>
      <c r="S34" s="300"/>
      <c r="T34" s="300"/>
      <c r="U34" s="300"/>
      <c r="V34" s="301"/>
    </row>
    <row r="35" spans="1:22" ht="10.050000000000001" customHeight="1">
      <c r="A35" s="374"/>
      <c r="B35" s="386"/>
      <c r="C35" s="386"/>
      <c r="D35" s="386"/>
      <c r="E35" s="386"/>
      <c r="F35" s="387"/>
      <c r="G35" s="341"/>
      <c r="H35" s="300"/>
      <c r="I35" s="300"/>
      <c r="J35" s="300"/>
      <c r="K35" s="300"/>
      <c r="L35" s="300"/>
      <c r="M35" s="300"/>
      <c r="N35" s="300"/>
      <c r="O35" s="300"/>
      <c r="P35" s="300"/>
      <c r="Q35" s="300"/>
      <c r="R35" s="300"/>
      <c r="S35" s="300"/>
      <c r="T35" s="300"/>
      <c r="U35" s="300"/>
      <c r="V35" s="301"/>
    </row>
    <row r="36" spans="1:22" ht="10.050000000000001" customHeight="1">
      <c r="A36" s="374"/>
      <c r="B36" s="386"/>
      <c r="C36" s="386"/>
      <c r="D36" s="386"/>
      <c r="E36" s="386"/>
      <c r="F36" s="387"/>
      <c r="G36" s="341"/>
      <c r="H36" s="300"/>
      <c r="I36" s="300"/>
      <c r="J36" s="300"/>
      <c r="K36" s="300"/>
      <c r="L36" s="300"/>
      <c r="M36" s="300"/>
      <c r="N36" s="300"/>
      <c r="O36" s="300"/>
      <c r="P36" s="300"/>
      <c r="Q36" s="300"/>
      <c r="R36" s="300"/>
      <c r="S36" s="300"/>
      <c r="T36" s="300"/>
      <c r="U36" s="300"/>
      <c r="V36" s="301"/>
    </row>
    <row r="37" spans="1:22" ht="10.050000000000001" customHeight="1">
      <c r="A37" s="374"/>
      <c r="B37" s="386"/>
      <c r="C37" s="386"/>
      <c r="D37" s="386"/>
      <c r="E37" s="386"/>
      <c r="F37" s="387"/>
      <c r="G37" s="341"/>
      <c r="H37" s="300"/>
      <c r="I37" s="300"/>
      <c r="J37" s="300"/>
      <c r="K37" s="300"/>
      <c r="L37" s="300"/>
      <c r="M37" s="300"/>
      <c r="N37" s="300"/>
      <c r="O37" s="300"/>
      <c r="P37" s="300"/>
      <c r="Q37" s="300"/>
      <c r="R37" s="300"/>
      <c r="S37" s="300"/>
      <c r="T37" s="300"/>
      <c r="U37" s="300"/>
      <c r="V37" s="301"/>
    </row>
    <row r="38" spans="1:22" ht="10.050000000000001" customHeight="1">
      <c r="A38" s="374"/>
      <c r="B38" s="386"/>
      <c r="C38" s="386"/>
      <c r="D38" s="386"/>
      <c r="E38" s="386"/>
      <c r="F38" s="387"/>
      <c r="G38" s="341"/>
      <c r="H38" s="300"/>
      <c r="I38" s="300"/>
      <c r="J38" s="300"/>
      <c r="K38" s="300"/>
      <c r="L38" s="300"/>
      <c r="M38" s="300"/>
      <c r="N38" s="300"/>
      <c r="O38" s="300"/>
      <c r="P38" s="300"/>
      <c r="Q38" s="300"/>
      <c r="R38" s="300"/>
      <c r="S38" s="300"/>
      <c r="T38" s="300"/>
      <c r="U38" s="300"/>
      <c r="V38" s="301"/>
    </row>
    <row r="39" spans="1:22" ht="10.050000000000001" customHeight="1">
      <c r="A39" s="374"/>
      <c r="B39" s="386"/>
      <c r="C39" s="386"/>
      <c r="D39" s="386"/>
      <c r="E39" s="386"/>
      <c r="F39" s="387"/>
      <c r="G39" s="341"/>
      <c r="H39" s="300"/>
      <c r="I39" s="300"/>
      <c r="J39" s="300"/>
      <c r="K39" s="300"/>
      <c r="L39" s="300"/>
      <c r="M39" s="300"/>
      <c r="N39" s="300"/>
      <c r="O39" s="300"/>
      <c r="P39" s="300"/>
      <c r="Q39" s="300"/>
      <c r="R39" s="300"/>
      <c r="S39" s="300"/>
      <c r="T39" s="300"/>
      <c r="U39" s="300"/>
      <c r="V39" s="301"/>
    </row>
    <row r="40" spans="1:22" ht="10.050000000000001" customHeight="1">
      <c r="A40" s="374"/>
      <c r="B40" s="386"/>
      <c r="C40" s="386"/>
      <c r="D40" s="386"/>
      <c r="E40" s="386"/>
      <c r="F40" s="387"/>
      <c r="G40" s="341"/>
      <c r="H40" s="300"/>
      <c r="I40" s="300"/>
      <c r="J40" s="300"/>
      <c r="K40" s="300"/>
      <c r="L40" s="300"/>
      <c r="M40" s="300"/>
      <c r="N40" s="300"/>
      <c r="O40" s="300"/>
      <c r="P40" s="300"/>
      <c r="Q40" s="300"/>
      <c r="R40" s="300"/>
      <c r="S40" s="300"/>
      <c r="T40" s="300"/>
      <c r="U40" s="300"/>
      <c r="V40" s="301"/>
    </row>
    <row r="41" spans="1:22" ht="10.050000000000001" customHeight="1">
      <c r="A41" s="374"/>
      <c r="B41" s="386"/>
      <c r="C41" s="386"/>
      <c r="D41" s="386"/>
      <c r="E41" s="386"/>
      <c r="F41" s="387"/>
      <c r="G41" s="341"/>
      <c r="H41" s="300"/>
      <c r="I41" s="300"/>
      <c r="J41" s="300"/>
      <c r="K41" s="300"/>
      <c r="L41" s="300"/>
      <c r="M41" s="300"/>
      <c r="N41" s="300"/>
      <c r="O41" s="300"/>
      <c r="P41" s="300"/>
      <c r="Q41" s="300"/>
      <c r="R41" s="300"/>
      <c r="S41" s="300"/>
      <c r="T41" s="300"/>
      <c r="U41" s="300"/>
      <c r="V41" s="301"/>
    </row>
    <row r="42" spans="1:22" ht="10.050000000000001" customHeight="1">
      <c r="A42" s="374"/>
      <c r="B42" s="386"/>
      <c r="C42" s="386"/>
      <c r="D42" s="386"/>
      <c r="E42" s="386"/>
      <c r="F42" s="387"/>
      <c r="G42" s="341"/>
      <c r="H42" s="300"/>
      <c r="I42" s="300"/>
      <c r="J42" s="300"/>
      <c r="K42" s="300"/>
      <c r="L42" s="300"/>
      <c r="M42" s="300"/>
      <c r="N42" s="300"/>
      <c r="O42" s="300"/>
      <c r="P42" s="300"/>
      <c r="Q42" s="300"/>
      <c r="R42" s="300"/>
      <c r="S42" s="300"/>
      <c r="T42" s="300"/>
      <c r="U42" s="300"/>
      <c r="V42" s="301"/>
    </row>
    <row r="43" spans="1:22" ht="10.050000000000001" customHeight="1">
      <c r="A43" s="374"/>
      <c r="B43" s="386"/>
      <c r="C43" s="386"/>
      <c r="D43" s="386"/>
      <c r="E43" s="386"/>
      <c r="F43" s="387"/>
      <c r="G43" s="341"/>
      <c r="H43" s="300"/>
      <c r="I43" s="300"/>
      <c r="J43" s="300"/>
      <c r="K43" s="300"/>
      <c r="L43" s="300"/>
      <c r="M43" s="300"/>
      <c r="N43" s="300"/>
      <c r="O43" s="300"/>
      <c r="P43" s="300"/>
      <c r="Q43" s="300"/>
      <c r="R43" s="300"/>
      <c r="S43" s="300"/>
      <c r="T43" s="300"/>
      <c r="U43" s="300"/>
      <c r="V43" s="301"/>
    </row>
    <row r="44" spans="1:22" ht="10.050000000000001" customHeight="1">
      <c r="A44" s="374"/>
      <c r="B44" s="386"/>
      <c r="C44" s="386"/>
      <c r="D44" s="386"/>
      <c r="E44" s="386"/>
      <c r="F44" s="387"/>
      <c r="G44" s="341"/>
      <c r="H44" s="300"/>
      <c r="I44" s="300"/>
      <c r="J44" s="300"/>
      <c r="K44" s="300"/>
      <c r="L44" s="300"/>
      <c r="M44" s="300"/>
      <c r="N44" s="300"/>
      <c r="O44" s="300"/>
      <c r="P44" s="300"/>
      <c r="Q44" s="300"/>
      <c r="R44" s="300"/>
      <c r="S44" s="300"/>
      <c r="T44" s="300"/>
      <c r="U44" s="300"/>
      <c r="V44" s="301"/>
    </row>
    <row r="45" spans="1:22" ht="10.050000000000001" customHeight="1">
      <c r="A45" s="374"/>
      <c r="B45" s="386"/>
      <c r="C45" s="386"/>
      <c r="D45" s="386"/>
      <c r="E45" s="386"/>
      <c r="F45" s="387"/>
      <c r="G45" s="341"/>
      <c r="H45" s="300"/>
      <c r="I45" s="300"/>
      <c r="J45" s="300"/>
      <c r="K45" s="300"/>
      <c r="L45" s="300"/>
      <c r="M45" s="300"/>
      <c r="N45" s="300"/>
      <c r="O45" s="300"/>
      <c r="P45" s="300"/>
      <c r="Q45" s="300"/>
      <c r="R45" s="300"/>
      <c r="S45" s="300"/>
      <c r="T45" s="300"/>
      <c r="U45" s="300"/>
      <c r="V45" s="301"/>
    </row>
    <row r="46" spans="1:22" ht="10.050000000000001" customHeight="1">
      <c r="A46" s="374"/>
      <c r="B46" s="386"/>
      <c r="C46" s="386"/>
      <c r="D46" s="386"/>
      <c r="E46" s="386"/>
      <c r="F46" s="387"/>
      <c r="G46" s="341"/>
      <c r="H46" s="300"/>
      <c r="I46" s="300"/>
      <c r="J46" s="300"/>
      <c r="K46" s="300"/>
      <c r="L46" s="300"/>
      <c r="M46" s="300"/>
      <c r="N46" s="300"/>
      <c r="O46" s="300"/>
      <c r="P46" s="300"/>
      <c r="Q46" s="300"/>
      <c r="R46" s="300"/>
      <c r="S46" s="300"/>
      <c r="T46" s="300"/>
      <c r="U46" s="300"/>
      <c r="V46" s="301"/>
    </row>
    <row r="47" spans="1:22" ht="10.050000000000001" customHeight="1">
      <c r="A47" s="374"/>
      <c r="B47" s="386"/>
      <c r="C47" s="386"/>
      <c r="D47" s="386"/>
      <c r="E47" s="386"/>
      <c r="F47" s="387"/>
      <c r="G47" s="341"/>
      <c r="H47" s="300"/>
      <c r="I47" s="300"/>
      <c r="J47" s="300"/>
      <c r="K47" s="300"/>
      <c r="L47" s="300"/>
      <c r="M47" s="300"/>
      <c r="N47" s="300"/>
      <c r="O47" s="300"/>
      <c r="P47" s="300"/>
      <c r="Q47" s="300"/>
      <c r="R47" s="300"/>
      <c r="S47" s="300"/>
      <c r="T47" s="300"/>
      <c r="U47" s="300"/>
      <c r="V47" s="301"/>
    </row>
    <row r="48" spans="1:22" ht="10.050000000000001" customHeight="1">
      <c r="A48" s="374"/>
      <c r="B48" s="388" t="s">
        <v>168</v>
      </c>
      <c r="C48" s="386"/>
      <c r="D48" s="386"/>
      <c r="E48" s="386"/>
      <c r="F48" s="387"/>
      <c r="G48" s="340"/>
      <c r="H48" s="297"/>
      <c r="I48" s="297"/>
      <c r="J48" s="297"/>
      <c r="K48" s="297"/>
      <c r="L48" s="297"/>
      <c r="M48" s="297"/>
      <c r="N48" s="297"/>
      <c r="O48" s="297"/>
      <c r="P48" s="297"/>
      <c r="Q48" s="297"/>
      <c r="R48" s="297"/>
      <c r="S48" s="297"/>
      <c r="T48" s="297"/>
      <c r="U48" s="297"/>
      <c r="V48" s="298"/>
    </row>
    <row r="49" spans="1:22" ht="10.050000000000001" customHeight="1">
      <c r="A49" s="374"/>
      <c r="B49" s="388"/>
      <c r="C49" s="386"/>
      <c r="D49" s="386"/>
      <c r="E49" s="386"/>
      <c r="F49" s="387"/>
      <c r="G49" s="341"/>
      <c r="H49" s="300"/>
      <c r="I49" s="300"/>
      <c r="J49" s="300"/>
      <c r="K49" s="300"/>
      <c r="L49" s="300"/>
      <c r="M49" s="300"/>
      <c r="N49" s="300"/>
      <c r="O49" s="300"/>
      <c r="P49" s="300"/>
      <c r="Q49" s="300"/>
      <c r="R49" s="300"/>
      <c r="S49" s="300"/>
      <c r="T49" s="300"/>
      <c r="U49" s="300"/>
      <c r="V49" s="301"/>
    </row>
    <row r="50" spans="1:22" ht="10.050000000000001" customHeight="1">
      <c r="A50" s="374"/>
      <c r="B50" s="388"/>
      <c r="C50" s="386"/>
      <c r="D50" s="386"/>
      <c r="E50" s="386"/>
      <c r="F50" s="387"/>
      <c r="G50" s="341"/>
      <c r="H50" s="300"/>
      <c r="I50" s="300"/>
      <c r="J50" s="300"/>
      <c r="K50" s="300"/>
      <c r="L50" s="300"/>
      <c r="M50" s="300"/>
      <c r="N50" s="300"/>
      <c r="O50" s="300"/>
      <c r="P50" s="300"/>
      <c r="Q50" s="300"/>
      <c r="R50" s="300"/>
      <c r="S50" s="300"/>
      <c r="T50" s="300"/>
      <c r="U50" s="300"/>
      <c r="V50" s="301"/>
    </row>
    <row r="51" spans="1:22" ht="10.050000000000001" customHeight="1">
      <c r="A51" s="374"/>
      <c r="B51" s="388"/>
      <c r="C51" s="386"/>
      <c r="D51" s="386"/>
      <c r="E51" s="386"/>
      <c r="F51" s="387"/>
      <c r="G51" s="341"/>
      <c r="H51" s="300"/>
      <c r="I51" s="300"/>
      <c r="J51" s="300"/>
      <c r="K51" s="300"/>
      <c r="L51" s="300"/>
      <c r="M51" s="300"/>
      <c r="N51" s="300"/>
      <c r="O51" s="300"/>
      <c r="P51" s="300"/>
      <c r="Q51" s="300"/>
      <c r="R51" s="300"/>
      <c r="S51" s="300"/>
      <c r="T51" s="300"/>
      <c r="U51" s="300"/>
      <c r="V51" s="301"/>
    </row>
    <row r="52" spans="1:22" ht="10.050000000000001" customHeight="1">
      <c r="A52" s="374"/>
      <c r="B52" s="388"/>
      <c r="C52" s="386"/>
      <c r="D52" s="386"/>
      <c r="E52" s="386"/>
      <c r="F52" s="387"/>
      <c r="G52" s="341"/>
      <c r="H52" s="300"/>
      <c r="I52" s="300"/>
      <c r="J52" s="300"/>
      <c r="K52" s="300"/>
      <c r="L52" s="300"/>
      <c r="M52" s="300"/>
      <c r="N52" s="300"/>
      <c r="O52" s="300"/>
      <c r="P52" s="300"/>
      <c r="Q52" s="300"/>
      <c r="R52" s="300"/>
      <c r="S52" s="300"/>
      <c r="T52" s="300"/>
      <c r="U52" s="300"/>
      <c r="V52" s="301"/>
    </row>
    <row r="53" spans="1:22" ht="10.050000000000001" customHeight="1">
      <c r="A53" s="374"/>
      <c r="B53" s="388"/>
      <c r="C53" s="386"/>
      <c r="D53" s="386"/>
      <c r="E53" s="386"/>
      <c r="F53" s="387"/>
      <c r="G53" s="341"/>
      <c r="H53" s="300"/>
      <c r="I53" s="300"/>
      <c r="J53" s="300"/>
      <c r="K53" s="300"/>
      <c r="L53" s="300"/>
      <c r="M53" s="300"/>
      <c r="N53" s="300"/>
      <c r="O53" s="300"/>
      <c r="P53" s="300"/>
      <c r="Q53" s="300"/>
      <c r="R53" s="300"/>
      <c r="S53" s="300"/>
      <c r="T53" s="300"/>
      <c r="U53" s="300"/>
      <c r="V53" s="301"/>
    </row>
    <row r="54" spans="1:22" ht="10.050000000000001" customHeight="1">
      <c r="A54" s="374"/>
      <c r="B54" s="388"/>
      <c r="C54" s="386"/>
      <c r="D54" s="386"/>
      <c r="E54" s="386"/>
      <c r="F54" s="387"/>
      <c r="G54" s="341"/>
      <c r="H54" s="300"/>
      <c r="I54" s="300"/>
      <c r="J54" s="300"/>
      <c r="K54" s="300"/>
      <c r="L54" s="300"/>
      <c r="M54" s="300"/>
      <c r="N54" s="300"/>
      <c r="O54" s="300"/>
      <c r="P54" s="300"/>
      <c r="Q54" s="300"/>
      <c r="R54" s="300"/>
      <c r="S54" s="300"/>
      <c r="T54" s="300"/>
      <c r="U54" s="300"/>
      <c r="V54" s="301"/>
    </row>
    <row r="55" spans="1:22" ht="10.050000000000001" customHeight="1">
      <c r="A55" s="374"/>
      <c r="B55" s="388"/>
      <c r="C55" s="386"/>
      <c r="D55" s="386"/>
      <c r="E55" s="386"/>
      <c r="F55" s="387"/>
      <c r="G55" s="341"/>
      <c r="H55" s="300"/>
      <c r="I55" s="300"/>
      <c r="J55" s="300"/>
      <c r="K55" s="300"/>
      <c r="L55" s="300"/>
      <c r="M55" s="300"/>
      <c r="N55" s="300"/>
      <c r="O55" s="300"/>
      <c r="P55" s="300"/>
      <c r="Q55" s="300"/>
      <c r="R55" s="300"/>
      <c r="S55" s="300"/>
      <c r="T55" s="300"/>
      <c r="U55" s="300"/>
      <c r="V55" s="301"/>
    </row>
    <row r="56" spans="1:22" ht="10.050000000000001" customHeight="1">
      <c r="A56" s="374"/>
      <c r="B56" s="388"/>
      <c r="C56" s="386"/>
      <c r="D56" s="386"/>
      <c r="E56" s="386"/>
      <c r="F56" s="387"/>
      <c r="G56" s="341"/>
      <c r="H56" s="300"/>
      <c r="I56" s="300"/>
      <c r="J56" s="300"/>
      <c r="K56" s="300"/>
      <c r="L56" s="300"/>
      <c r="M56" s="300"/>
      <c r="N56" s="300"/>
      <c r="O56" s="300"/>
      <c r="P56" s="300"/>
      <c r="Q56" s="300"/>
      <c r="R56" s="300"/>
      <c r="S56" s="300"/>
      <c r="T56" s="300"/>
      <c r="U56" s="300"/>
      <c r="V56" s="301"/>
    </row>
    <row r="57" spans="1:22" ht="10.050000000000001" customHeight="1">
      <c r="A57" s="374"/>
      <c r="B57" s="388"/>
      <c r="C57" s="386"/>
      <c r="D57" s="386"/>
      <c r="E57" s="386"/>
      <c r="F57" s="387"/>
      <c r="G57" s="341"/>
      <c r="H57" s="300"/>
      <c r="I57" s="300"/>
      <c r="J57" s="300"/>
      <c r="K57" s="300"/>
      <c r="L57" s="300"/>
      <c r="M57" s="300"/>
      <c r="N57" s="300"/>
      <c r="O57" s="300"/>
      <c r="P57" s="300"/>
      <c r="Q57" s="300"/>
      <c r="R57" s="300"/>
      <c r="S57" s="300"/>
      <c r="T57" s="300"/>
      <c r="U57" s="300"/>
      <c r="V57" s="301"/>
    </row>
    <row r="58" spans="1:22" ht="10.050000000000001" customHeight="1">
      <c r="A58" s="374"/>
      <c r="B58" s="388"/>
      <c r="C58" s="386"/>
      <c r="D58" s="386"/>
      <c r="E58" s="386"/>
      <c r="F58" s="387"/>
      <c r="G58" s="341"/>
      <c r="H58" s="300"/>
      <c r="I58" s="300"/>
      <c r="J58" s="300"/>
      <c r="K58" s="300"/>
      <c r="L58" s="300"/>
      <c r="M58" s="300"/>
      <c r="N58" s="300"/>
      <c r="O58" s="300"/>
      <c r="P58" s="300"/>
      <c r="Q58" s="300"/>
      <c r="R58" s="300"/>
      <c r="S58" s="300"/>
      <c r="T58" s="300"/>
      <c r="U58" s="300"/>
      <c r="V58" s="301"/>
    </row>
    <row r="59" spans="1:22" ht="10.050000000000001" customHeight="1">
      <c r="A59" s="374"/>
      <c r="B59" s="388"/>
      <c r="C59" s="386"/>
      <c r="D59" s="386"/>
      <c r="E59" s="386"/>
      <c r="F59" s="387"/>
      <c r="G59" s="341"/>
      <c r="H59" s="300"/>
      <c r="I59" s="300"/>
      <c r="J59" s="300"/>
      <c r="K59" s="300"/>
      <c r="L59" s="300"/>
      <c r="M59" s="300"/>
      <c r="N59" s="300"/>
      <c r="O59" s="300"/>
      <c r="P59" s="300"/>
      <c r="Q59" s="300"/>
      <c r="R59" s="300"/>
      <c r="S59" s="300"/>
      <c r="T59" s="300"/>
      <c r="U59" s="300"/>
      <c r="V59" s="301"/>
    </row>
    <row r="60" spans="1:22" ht="10.050000000000001" customHeight="1">
      <c r="A60" s="374"/>
      <c r="B60" s="388"/>
      <c r="C60" s="386"/>
      <c r="D60" s="386"/>
      <c r="E60" s="386"/>
      <c r="F60" s="387"/>
      <c r="G60" s="341"/>
      <c r="H60" s="300"/>
      <c r="I60" s="300"/>
      <c r="J60" s="300"/>
      <c r="K60" s="300"/>
      <c r="L60" s="300"/>
      <c r="M60" s="300"/>
      <c r="N60" s="300"/>
      <c r="O60" s="300"/>
      <c r="P60" s="300"/>
      <c r="Q60" s="300"/>
      <c r="R60" s="300"/>
      <c r="S60" s="300"/>
      <c r="T60" s="300"/>
      <c r="U60" s="300"/>
      <c r="V60" s="301"/>
    </row>
    <row r="61" spans="1:22" ht="10.050000000000001" customHeight="1">
      <c r="A61" s="374"/>
      <c r="B61" s="388"/>
      <c r="C61" s="386"/>
      <c r="D61" s="386"/>
      <c r="E61" s="386"/>
      <c r="F61" s="387"/>
      <c r="G61" s="341"/>
      <c r="H61" s="300"/>
      <c r="I61" s="300"/>
      <c r="J61" s="300"/>
      <c r="K61" s="300"/>
      <c r="L61" s="300"/>
      <c r="M61" s="300"/>
      <c r="N61" s="300"/>
      <c r="O61" s="300"/>
      <c r="P61" s="300"/>
      <c r="Q61" s="300"/>
      <c r="R61" s="300"/>
      <c r="S61" s="300"/>
      <c r="T61" s="300"/>
      <c r="U61" s="300"/>
      <c r="V61" s="301"/>
    </row>
    <row r="62" spans="1:22" ht="10.050000000000001" customHeight="1">
      <c r="A62" s="374"/>
      <c r="B62" s="388"/>
      <c r="C62" s="386"/>
      <c r="D62" s="386"/>
      <c r="E62" s="386"/>
      <c r="F62" s="387"/>
      <c r="G62" s="341"/>
      <c r="H62" s="300"/>
      <c r="I62" s="300"/>
      <c r="J62" s="300"/>
      <c r="K62" s="300"/>
      <c r="L62" s="300"/>
      <c r="M62" s="300"/>
      <c r="N62" s="300"/>
      <c r="O62" s="300"/>
      <c r="P62" s="300"/>
      <c r="Q62" s="300"/>
      <c r="R62" s="300"/>
      <c r="S62" s="300"/>
      <c r="T62" s="300"/>
      <c r="U62" s="300"/>
      <c r="V62" s="301"/>
    </row>
    <row r="63" spans="1:22" ht="10.050000000000001" customHeight="1">
      <c r="A63" s="374"/>
      <c r="B63" s="388"/>
      <c r="C63" s="386"/>
      <c r="D63" s="386"/>
      <c r="E63" s="386"/>
      <c r="F63" s="387"/>
      <c r="G63" s="342"/>
      <c r="H63" s="343"/>
      <c r="I63" s="343"/>
      <c r="J63" s="343"/>
      <c r="K63" s="343"/>
      <c r="L63" s="343"/>
      <c r="M63" s="343"/>
      <c r="N63" s="343"/>
      <c r="O63" s="343"/>
      <c r="P63" s="343"/>
      <c r="Q63" s="343"/>
      <c r="R63" s="343"/>
      <c r="S63" s="343"/>
      <c r="T63" s="343"/>
      <c r="U63" s="343"/>
      <c r="V63" s="344"/>
    </row>
    <row r="64" spans="1:22" ht="10.050000000000001" customHeight="1">
      <c r="A64" s="374"/>
      <c r="B64" s="309" t="s">
        <v>169</v>
      </c>
      <c r="C64" s="309"/>
      <c r="D64" s="309"/>
      <c r="E64" s="309"/>
      <c r="F64" s="310"/>
      <c r="G64" s="296"/>
      <c r="H64" s="297"/>
      <c r="I64" s="297"/>
      <c r="J64" s="297"/>
      <c r="K64" s="297"/>
      <c r="L64" s="297"/>
      <c r="M64" s="297"/>
      <c r="N64" s="297"/>
      <c r="O64" s="297"/>
      <c r="P64" s="297"/>
      <c r="Q64" s="297"/>
      <c r="R64" s="297"/>
      <c r="S64" s="297"/>
      <c r="T64" s="297"/>
      <c r="U64" s="297"/>
      <c r="V64" s="298"/>
    </row>
    <row r="65" spans="1:22" ht="10.050000000000001" customHeight="1">
      <c r="A65" s="374"/>
      <c r="B65" s="309"/>
      <c r="C65" s="309"/>
      <c r="D65" s="309"/>
      <c r="E65" s="309"/>
      <c r="F65" s="310"/>
      <c r="G65" s="299"/>
      <c r="H65" s="300"/>
      <c r="I65" s="300"/>
      <c r="J65" s="300"/>
      <c r="K65" s="300"/>
      <c r="L65" s="300"/>
      <c r="M65" s="300"/>
      <c r="N65" s="300"/>
      <c r="O65" s="300"/>
      <c r="P65" s="300"/>
      <c r="Q65" s="300"/>
      <c r="R65" s="300"/>
      <c r="S65" s="300"/>
      <c r="T65" s="300"/>
      <c r="U65" s="300"/>
      <c r="V65" s="301"/>
    </row>
    <row r="66" spans="1:22" ht="10.050000000000001" customHeight="1">
      <c r="A66" s="374"/>
      <c r="B66" s="309"/>
      <c r="C66" s="309"/>
      <c r="D66" s="309"/>
      <c r="E66" s="309"/>
      <c r="F66" s="310"/>
      <c r="G66" s="299"/>
      <c r="H66" s="300"/>
      <c r="I66" s="300"/>
      <c r="J66" s="300"/>
      <c r="K66" s="300"/>
      <c r="L66" s="300"/>
      <c r="M66" s="300"/>
      <c r="N66" s="300"/>
      <c r="O66" s="300"/>
      <c r="P66" s="300"/>
      <c r="Q66" s="300"/>
      <c r="R66" s="300"/>
      <c r="S66" s="300"/>
      <c r="T66" s="300"/>
      <c r="U66" s="300"/>
      <c r="V66" s="301"/>
    </row>
    <row r="67" spans="1:22" ht="10.050000000000001" customHeight="1">
      <c r="A67" s="374"/>
      <c r="B67" s="309"/>
      <c r="C67" s="309"/>
      <c r="D67" s="309"/>
      <c r="E67" s="309"/>
      <c r="F67" s="310"/>
      <c r="G67" s="299"/>
      <c r="H67" s="300"/>
      <c r="I67" s="300"/>
      <c r="J67" s="300"/>
      <c r="K67" s="300"/>
      <c r="L67" s="300"/>
      <c r="M67" s="300"/>
      <c r="N67" s="300"/>
      <c r="O67" s="300"/>
      <c r="P67" s="300"/>
      <c r="Q67" s="300"/>
      <c r="R67" s="300"/>
      <c r="S67" s="300"/>
      <c r="T67" s="300"/>
      <c r="U67" s="300"/>
      <c r="V67" s="301"/>
    </row>
    <row r="68" spans="1:22" ht="10.050000000000001" customHeight="1">
      <c r="A68" s="374"/>
      <c r="B68" s="309"/>
      <c r="C68" s="309"/>
      <c r="D68" s="309"/>
      <c r="E68" s="309"/>
      <c r="F68" s="310"/>
      <c r="G68" s="299"/>
      <c r="H68" s="300"/>
      <c r="I68" s="300"/>
      <c r="J68" s="300"/>
      <c r="K68" s="300"/>
      <c r="L68" s="300"/>
      <c r="M68" s="300"/>
      <c r="N68" s="300"/>
      <c r="O68" s="300"/>
      <c r="P68" s="300"/>
      <c r="Q68" s="300"/>
      <c r="R68" s="300"/>
      <c r="S68" s="300"/>
      <c r="T68" s="300"/>
      <c r="U68" s="300"/>
      <c r="V68" s="301"/>
    </row>
    <row r="69" spans="1:22" ht="10.050000000000001" customHeight="1">
      <c r="A69" s="374"/>
      <c r="B69" s="309"/>
      <c r="C69" s="309"/>
      <c r="D69" s="309"/>
      <c r="E69" s="309"/>
      <c r="F69" s="310"/>
      <c r="G69" s="299"/>
      <c r="H69" s="300"/>
      <c r="I69" s="300"/>
      <c r="J69" s="300"/>
      <c r="K69" s="300"/>
      <c r="L69" s="300"/>
      <c r="M69" s="300"/>
      <c r="N69" s="300"/>
      <c r="O69" s="300"/>
      <c r="P69" s="300"/>
      <c r="Q69" s="300"/>
      <c r="R69" s="300"/>
      <c r="S69" s="300"/>
      <c r="T69" s="300"/>
      <c r="U69" s="300"/>
      <c r="V69" s="301"/>
    </row>
    <row r="70" spans="1:22" ht="10.050000000000001" customHeight="1">
      <c r="A70" s="374"/>
      <c r="B70" s="309"/>
      <c r="C70" s="309"/>
      <c r="D70" s="309"/>
      <c r="E70" s="309"/>
      <c r="F70" s="310"/>
      <c r="G70" s="299"/>
      <c r="H70" s="300"/>
      <c r="I70" s="300"/>
      <c r="J70" s="300"/>
      <c r="K70" s="300"/>
      <c r="L70" s="300"/>
      <c r="M70" s="300"/>
      <c r="N70" s="300"/>
      <c r="O70" s="300"/>
      <c r="P70" s="300"/>
      <c r="Q70" s="300"/>
      <c r="R70" s="300"/>
      <c r="S70" s="300"/>
      <c r="T70" s="300"/>
      <c r="U70" s="300"/>
      <c r="V70" s="301"/>
    </row>
    <row r="71" spans="1:22" ht="10.050000000000001" customHeight="1">
      <c r="A71" s="374"/>
      <c r="B71" s="309"/>
      <c r="C71" s="309"/>
      <c r="D71" s="309"/>
      <c r="E71" s="309"/>
      <c r="F71" s="310"/>
      <c r="G71" s="299"/>
      <c r="H71" s="300"/>
      <c r="I71" s="300"/>
      <c r="J71" s="300"/>
      <c r="K71" s="300"/>
      <c r="L71" s="300"/>
      <c r="M71" s="300"/>
      <c r="N71" s="300"/>
      <c r="O71" s="300"/>
      <c r="P71" s="300"/>
      <c r="Q71" s="300"/>
      <c r="R71" s="300"/>
      <c r="S71" s="300"/>
      <c r="T71" s="300"/>
      <c r="U71" s="300"/>
      <c r="V71" s="301"/>
    </row>
    <row r="72" spans="1:22" ht="9.75" customHeight="1">
      <c r="A72" s="374"/>
      <c r="B72" s="309"/>
      <c r="C72" s="309"/>
      <c r="D72" s="309"/>
      <c r="E72" s="309"/>
      <c r="F72" s="310"/>
      <c r="G72" s="299"/>
      <c r="H72" s="300"/>
      <c r="I72" s="300"/>
      <c r="J72" s="300"/>
      <c r="K72" s="300"/>
      <c r="L72" s="300"/>
      <c r="M72" s="300"/>
      <c r="N72" s="300"/>
      <c r="O72" s="300"/>
      <c r="P72" s="300"/>
      <c r="Q72" s="300"/>
      <c r="R72" s="300"/>
      <c r="S72" s="300"/>
      <c r="T72" s="300"/>
      <c r="U72" s="300"/>
      <c r="V72" s="301"/>
    </row>
    <row r="73" spans="1:22" ht="9.75" customHeight="1">
      <c r="A73" s="374"/>
      <c r="B73" s="309"/>
      <c r="C73" s="309"/>
      <c r="D73" s="309"/>
      <c r="E73" s="309"/>
      <c r="F73" s="310"/>
      <c r="G73" s="299"/>
      <c r="H73" s="300"/>
      <c r="I73" s="300"/>
      <c r="J73" s="300"/>
      <c r="K73" s="300"/>
      <c r="L73" s="300"/>
      <c r="M73" s="300"/>
      <c r="N73" s="300"/>
      <c r="O73" s="300"/>
      <c r="P73" s="300"/>
      <c r="Q73" s="300"/>
      <c r="R73" s="300"/>
      <c r="S73" s="300"/>
      <c r="T73" s="300"/>
      <c r="U73" s="300"/>
      <c r="V73" s="301"/>
    </row>
    <row r="74" spans="1:22" ht="9.75" customHeight="1">
      <c r="A74" s="374"/>
      <c r="B74" s="309"/>
      <c r="C74" s="309"/>
      <c r="D74" s="309"/>
      <c r="E74" s="309"/>
      <c r="F74" s="310"/>
      <c r="G74" s="299"/>
      <c r="H74" s="300"/>
      <c r="I74" s="300"/>
      <c r="J74" s="300"/>
      <c r="K74" s="300"/>
      <c r="L74" s="300"/>
      <c r="M74" s="300"/>
      <c r="N74" s="300"/>
      <c r="O74" s="300"/>
      <c r="P74" s="300"/>
      <c r="Q74" s="300"/>
      <c r="R74" s="300"/>
      <c r="S74" s="300"/>
      <c r="T74" s="300"/>
      <c r="U74" s="300"/>
      <c r="V74" s="301"/>
    </row>
    <row r="75" spans="1:22" ht="9.75" customHeight="1">
      <c r="A75" s="374"/>
      <c r="B75" s="309"/>
      <c r="C75" s="309"/>
      <c r="D75" s="309"/>
      <c r="E75" s="309"/>
      <c r="F75" s="310"/>
      <c r="G75" s="299"/>
      <c r="H75" s="300"/>
      <c r="I75" s="300"/>
      <c r="J75" s="300"/>
      <c r="K75" s="300"/>
      <c r="L75" s="300"/>
      <c r="M75" s="300"/>
      <c r="N75" s="300"/>
      <c r="O75" s="300"/>
      <c r="P75" s="300"/>
      <c r="Q75" s="300"/>
      <c r="R75" s="300"/>
      <c r="S75" s="300"/>
      <c r="T75" s="300"/>
      <c r="U75" s="300"/>
      <c r="V75" s="301"/>
    </row>
    <row r="76" spans="1:22" ht="9.75" customHeight="1">
      <c r="A76" s="374"/>
      <c r="B76" s="309"/>
      <c r="C76" s="309"/>
      <c r="D76" s="309"/>
      <c r="E76" s="309"/>
      <c r="F76" s="310"/>
      <c r="G76" s="299"/>
      <c r="H76" s="300"/>
      <c r="I76" s="300"/>
      <c r="J76" s="300"/>
      <c r="K76" s="300"/>
      <c r="L76" s="300"/>
      <c r="M76" s="300"/>
      <c r="N76" s="300"/>
      <c r="O76" s="300"/>
      <c r="P76" s="300"/>
      <c r="Q76" s="300"/>
      <c r="R76" s="300"/>
      <c r="S76" s="300"/>
      <c r="T76" s="300"/>
      <c r="U76" s="300"/>
      <c r="V76" s="301"/>
    </row>
    <row r="77" spans="1:22" ht="9.75" customHeight="1">
      <c r="A77" s="374"/>
      <c r="B77" s="309"/>
      <c r="C77" s="309"/>
      <c r="D77" s="309"/>
      <c r="E77" s="309"/>
      <c r="F77" s="310"/>
      <c r="G77" s="299"/>
      <c r="H77" s="300"/>
      <c r="I77" s="300"/>
      <c r="J77" s="300"/>
      <c r="K77" s="300"/>
      <c r="L77" s="300"/>
      <c r="M77" s="300"/>
      <c r="N77" s="300"/>
      <c r="O77" s="300"/>
      <c r="P77" s="300"/>
      <c r="Q77" s="300"/>
      <c r="R77" s="300"/>
      <c r="S77" s="300"/>
      <c r="T77" s="300"/>
      <c r="U77" s="300"/>
      <c r="V77" s="301"/>
    </row>
    <row r="78" spans="1:22" ht="9.75" customHeight="1" thickBot="1">
      <c r="A78" s="375"/>
      <c r="B78" s="312"/>
      <c r="C78" s="312"/>
      <c r="D78" s="312"/>
      <c r="E78" s="312"/>
      <c r="F78" s="313"/>
      <c r="G78" s="302"/>
      <c r="H78" s="303"/>
      <c r="I78" s="303"/>
      <c r="J78" s="303"/>
      <c r="K78" s="303"/>
      <c r="L78" s="303"/>
      <c r="M78" s="303"/>
      <c r="N78" s="303"/>
      <c r="O78" s="303"/>
      <c r="P78" s="303"/>
      <c r="Q78" s="303"/>
      <c r="R78" s="303"/>
      <c r="S78" s="303"/>
      <c r="T78" s="303"/>
      <c r="U78" s="303"/>
      <c r="V78" s="304"/>
    </row>
    <row r="79" spans="1:22" ht="10.050000000000001" customHeight="1">
      <c r="A79" s="305" t="s">
        <v>41</v>
      </c>
      <c r="B79" s="306"/>
      <c r="C79" s="306"/>
      <c r="D79" s="306"/>
      <c r="E79" s="306"/>
      <c r="F79" s="307"/>
      <c r="G79" s="314"/>
      <c r="H79" s="315"/>
      <c r="I79" s="315"/>
      <c r="J79" s="315"/>
      <c r="K79" s="315"/>
      <c r="L79" s="315"/>
      <c r="M79" s="315"/>
      <c r="N79" s="315"/>
      <c r="O79" s="315"/>
      <c r="P79" s="315"/>
      <c r="Q79" s="315"/>
      <c r="R79" s="315"/>
      <c r="S79" s="315"/>
      <c r="T79" s="315"/>
      <c r="U79" s="315"/>
      <c r="V79" s="316"/>
    </row>
    <row r="80" spans="1:22" ht="10.050000000000001" customHeight="1">
      <c r="A80" s="308"/>
      <c r="B80" s="309"/>
      <c r="C80" s="309"/>
      <c r="D80" s="309"/>
      <c r="E80" s="309"/>
      <c r="F80" s="310"/>
      <c r="G80" s="317"/>
      <c r="H80" s="318"/>
      <c r="I80" s="318"/>
      <c r="J80" s="318"/>
      <c r="K80" s="318"/>
      <c r="L80" s="318"/>
      <c r="M80" s="318"/>
      <c r="N80" s="318"/>
      <c r="O80" s="318"/>
      <c r="P80" s="318"/>
      <c r="Q80" s="318"/>
      <c r="R80" s="318"/>
      <c r="S80" s="318"/>
      <c r="T80" s="318"/>
      <c r="U80" s="318"/>
      <c r="V80" s="319"/>
    </row>
    <row r="81" spans="1:22" ht="10.050000000000001" customHeight="1" thickBot="1">
      <c r="A81" s="311"/>
      <c r="B81" s="312"/>
      <c r="C81" s="312"/>
      <c r="D81" s="312"/>
      <c r="E81" s="312"/>
      <c r="F81" s="313"/>
      <c r="G81" s="320"/>
      <c r="H81" s="321"/>
      <c r="I81" s="321"/>
      <c r="J81" s="321"/>
      <c r="K81" s="321"/>
      <c r="L81" s="321"/>
      <c r="M81" s="321"/>
      <c r="N81" s="321"/>
      <c r="O81" s="321"/>
      <c r="P81" s="321"/>
      <c r="Q81" s="321"/>
      <c r="R81" s="321"/>
      <c r="S81" s="321"/>
      <c r="T81" s="321"/>
      <c r="U81" s="321"/>
      <c r="V81" s="322"/>
    </row>
    <row r="82" spans="1:22" ht="10.050000000000001" customHeight="1">
      <c r="A82" s="323"/>
      <c r="B82" s="323"/>
      <c r="C82" s="323"/>
      <c r="D82" s="323"/>
      <c r="E82" s="323"/>
      <c r="F82" s="323"/>
      <c r="G82" s="323"/>
      <c r="H82" s="323"/>
      <c r="I82" s="323"/>
      <c r="J82" s="323"/>
      <c r="K82" s="323"/>
      <c r="L82" s="323"/>
      <c r="M82" s="323"/>
      <c r="N82" s="323"/>
      <c r="O82" s="323"/>
      <c r="P82" s="323"/>
      <c r="Q82" s="323"/>
      <c r="R82" s="323"/>
      <c r="S82" s="323"/>
      <c r="T82" s="323"/>
      <c r="U82" s="323"/>
      <c r="V82" s="323"/>
    </row>
    <row r="83" spans="1:22" ht="10.050000000000001" customHeight="1">
      <c r="A83" s="323"/>
      <c r="B83" s="323"/>
      <c r="C83" s="323"/>
      <c r="D83" s="323"/>
      <c r="E83" s="323"/>
      <c r="F83" s="323"/>
      <c r="G83" s="323"/>
      <c r="H83" s="323"/>
      <c r="I83" s="323"/>
      <c r="J83" s="323"/>
      <c r="K83" s="323"/>
      <c r="L83" s="323"/>
      <c r="M83" s="323"/>
      <c r="N83" s="323"/>
      <c r="O83" s="323"/>
      <c r="P83" s="323"/>
      <c r="Q83" s="323"/>
      <c r="R83" s="323"/>
      <c r="S83" s="323"/>
      <c r="T83" s="323"/>
      <c r="U83" s="323"/>
      <c r="V83" s="323"/>
    </row>
    <row r="84" spans="1:22" ht="10.050000000000001" customHeight="1"/>
    <row r="85" spans="1:22" ht="10.050000000000001" customHeight="1"/>
    <row r="86" spans="1:22" ht="10.050000000000001" customHeight="1"/>
    <row r="87" spans="1:22" ht="10.050000000000001" customHeight="1"/>
    <row r="88" spans="1:22" ht="10.050000000000001" customHeight="1"/>
    <row r="89" spans="1:22" ht="10.050000000000001" customHeight="1"/>
    <row r="90" spans="1:22" ht="10.050000000000001" customHeight="1"/>
    <row r="91" spans="1:22" ht="10.050000000000001" customHeight="1"/>
    <row r="92" spans="1:22" ht="10.050000000000001" customHeight="1"/>
    <row r="93" spans="1:22" ht="10.050000000000001" customHeight="1"/>
    <row r="94" spans="1:22" ht="10.050000000000001" customHeight="1"/>
    <row r="95" spans="1:22" ht="10.050000000000001" customHeight="1"/>
    <row r="96" spans="1:22"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row r="104" ht="10.050000000000001" customHeight="1"/>
    <row r="105" ht="10.050000000000001" customHeight="1"/>
    <row r="106" ht="10.050000000000001" customHeight="1"/>
    <row r="107" ht="10.050000000000001" customHeight="1"/>
    <row r="108" ht="10.050000000000001" customHeight="1"/>
    <row r="109" ht="10.050000000000001" customHeight="1"/>
    <row r="110" ht="10.050000000000001" customHeight="1"/>
    <row r="111" ht="10.050000000000001" customHeight="1"/>
    <row r="112" ht="10.050000000000001" customHeight="1"/>
    <row r="113" spans="1:1" ht="10.050000000000001" customHeight="1"/>
    <row r="114" spans="1:1" ht="10.050000000000001" customHeight="1"/>
    <row r="115" spans="1:1">
      <c r="A115" s="108"/>
    </row>
    <row r="116" spans="1:1">
      <c r="A116" s="108"/>
    </row>
    <row r="117" spans="1:1">
      <c r="A117" s="108"/>
    </row>
    <row r="118" spans="1:1">
      <c r="A118" s="108"/>
    </row>
    <row r="134" spans="1:1">
      <c r="A134" s="108"/>
    </row>
    <row r="135" spans="1:1">
      <c r="A135" s="108"/>
    </row>
    <row r="136" spans="1:1">
      <c r="A136" s="108"/>
    </row>
    <row r="137" spans="1:1">
      <c r="A137" s="108"/>
    </row>
    <row r="140" spans="1:1">
      <c r="A140" s="109"/>
    </row>
    <row r="141" spans="1:1">
      <c r="A141" s="108"/>
    </row>
    <row r="142" spans="1:1">
      <c r="A142" s="108"/>
    </row>
  </sheetData>
  <sheetProtection algorithmName="SHA-512" hashValue="dKwfa+z52E21V1zqtHcdjudCBpYwgxK21Ik/agaZX+t/L3Tn6Nj7iBpQucMZAwlGUezUQ92Qwx3A+Bvu34lhQA==" saltValue="oPcLSeTo11sGWq29MezWCQ==" spinCount="100000" sheet="1" formatCells="0" formatColumns="0" formatRows="0"/>
  <mergeCells count="41">
    <mergeCell ref="G24:K26"/>
    <mergeCell ref="L24:M26"/>
    <mergeCell ref="N24:R26"/>
    <mergeCell ref="A2:V4"/>
    <mergeCell ref="U5:V5"/>
    <mergeCell ref="L8:O8"/>
    <mergeCell ref="P8:V8"/>
    <mergeCell ref="L9:O9"/>
    <mergeCell ref="P9:V9"/>
    <mergeCell ref="L10:O10"/>
    <mergeCell ref="P10:V10"/>
    <mergeCell ref="L11:O11"/>
    <mergeCell ref="P11:V11"/>
    <mergeCell ref="A12:F12"/>
    <mergeCell ref="L12:O12"/>
    <mergeCell ref="P12:V12"/>
    <mergeCell ref="S24:V26"/>
    <mergeCell ref="B64:F78"/>
    <mergeCell ref="A13:V14"/>
    <mergeCell ref="A15:F17"/>
    <mergeCell ref="G15:V17"/>
    <mergeCell ref="A18:F20"/>
    <mergeCell ref="G18:V20"/>
    <mergeCell ref="A21:F23"/>
    <mergeCell ref="G21:V23"/>
    <mergeCell ref="A24:A78"/>
    <mergeCell ref="B24:F28"/>
    <mergeCell ref="B29:F31"/>
    <mergeCell ref="G29:V31"/>
    <mergeCell ref="B32:F47"/>
    <mergeCell ref="G32:V47"/>
    <mergeCell ref="B48:F63"/>
    <mergeCell ref="G64:V78"/>
    <mergeCell ref="A79:F81"/>
    <mergeCell ref="G79:V81"/>
    <mergeCell ref="A82:V83"/>
    <mergeCell ref="G27:H28"/>
    <mergeCell ref="I27:J28"/>
    <mergeCell ref="K27:L28"/>
    <mergeCell ref="M27:V28"/>
    <mergeCell ref="G48:V63"/>
  </mergeCells>
  <phoneticPr fontId="3"/>
  <pageMargins left="0.70866141732283472" right="0.70866141732283472" top="0.74803149606299213" bottom="0.74803149606299213" header="0.51181102362204722" footer="0.31496062992125984"/>
  <pageSetup paperSize="9" scale="8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B5CAA-D2E6-400E-B457-D8926D0E82D1}">
  <sheetPr>
    <tabColor rgb="FF00B0F0"/>
  </sheetPr>
  <dimension ref="A1:N48"/>
  <sheetViews>
    <sheetView zoomScale="90" zoomScaleNormal="90" workbookViewId="0">
      <selection activeCell="Q7" sqref="Q7"/>
    </sheetView>
  </sheetViews>
  <sheetFormatPr defaultColWidth="9.6640625" defaultRowHeight="14.4"/>
  <cols>
    <col min="1" max="1" width="4.44140625" style="65" customWidth="1"/>
    <col min="2" max="3" width="6.21875" style="65" customWidth="1"/>
    <col min="4" max="4" width="3.33203125" style="65" customWidth="1"/>
    <col min="5" max="5" width="2.21875" style="65" customWidth="1"/>
    <col min="6" max="7" width="2.109375" style="65" customWidth="1"/>
    <col min="8" max="10" width="11.5546875" style="65" customWidth="1"/>
    <col min="11" max="11" width="13" style="65" customWidth="1"/>
    <col min="12" max="12" width="11.5546875" style="65" customWidth="1"/>
    <col min="13" max="13" width="15.109375" style="65" customWidth="1"/>
    <col min="14" max="14" width="11.5546875" style="65" customWidth="1"/>
    <col min="15" max="56" width="6.21875" style="65" customWidth="1"/>
    <col min="57" max="16384" width="9.6640625" style="65"/>
  </cols>
  <sheetData>
    <row r="1" spans="1:14" ht="0.6" customHeight="1"/>
    <row r="2" spans="1:14" ht="28.2" customHeight="1">
      <c r="A2" s="424" t="s">
        <v>138</v>
      </c>
      <c r="B2" s="424"/>
      <c r="C2" s="424"/>
      <c r="D2" s="424"/>
      <c r="E2" s="424"/>
      <c r="F2" s="424"/>
      <c r="G2" s="424"/>
      <c r="H2" s="424"/>
      <c r="I2" s="424"/>
      <c r="J2" s="424"/>
      <c r="K2" s="424"/>
      <c r="L2" s="424"/>
      <c r="M2" s="424"/>
      <c r="N2" s="424"/>
    </row>
    <row r="3" spans="1:14">
      <c r="A3" s="425">
        <v>1</v>
      </c>
      <c r="B3" s="426" t="s">
        <v>139</v>
      </c>
      <c r="C3" s="426"/>
      <c r="D3" s="426"/>
      <c r="E3" s="426"/>
      <c r="F3" s="426"/>
      <c r="G3" s="426"/>
      <c r="H3" s="428" t="s">
        <v>140</v>
      </c>
      <c r="I3" s="428"/>
      <c r="J3" s="428"/>
      <c r="K3" s="428"/>
      <c r="L3" s="428"/>
      <c r="M3" s="428"/>
      <c r="N3" s="428"/>
    </row>
    <row r="4" spans="1:14" ht="4.8" customHeight="1">
      <c r="A4" s="425"/>
      <c r="B4" s="427"/>
      <c r="C4" s="427"/>
      <c r="D4" s="427"/>
      <c r="E4" s="427"/>
      <c r="F4" s="427"/>
      <c r="G4" s="427"/>
      <c r="H4" s="429"/>
      <c r="I4" s="429"/>
      <c r="J4" s="429"/>
      <c r="K4" s="429"/>
      <c r="L4" s="429"/>
      <c r="M4" s="429"/>
      <c r="N4" s="429"/>
    </row>
    <row r="5" spans="1:14" ht="38.4" customHeight="1">
      <c r="A5" s="430">
        <v>2</v>
      </c>
      <c r="B5" s="427" t="s">
        <v>141</v>
      </c>
      <c r="C5" s="427"/>
      <c r="D5" s="427"/>
      <c r="E5" s="427"/>
      <c r="F5" s="427"/>
      <c r="G5" s="427"/>
      <c r="H5" s="429" t="s">
        <v>242</v>
      </c>
      <c r="I5" s="427"/>
      <c r="J5" s="427"/>
      <c r="K5" s="427"/>
      <c r="L5" s="427"/>
      <c r="M5" s="427"/>
      <c r="N5" s="427"/>
    </row>
    <row r="6" spans="1:14" ht="38.4" customHeight="1">
      <c r="A6" s="430"/>
      <c r="B6" s="427"/>
      <c r="C6" s="427"/>
      <c r="D6" s="427"/>
      <c r="E6" s="427"/>
      <c r="F6" s="427"/>
      <c r="G6" s="427"/>
      <c r="H6" s="427"/>
      <c r="I6" s="427"/>
      <c r="J6" s="427"/>
      <c r="K6" s="427"/>
      <c r="L6" s="427"/>
      <c r="M6" s="427"/>
      <c r="N6" s="427"/>
    </row>
    <row r="7" spans="1:14" ht="25.8" customHeight="1">
      <c r="A7" s="430"/>
      <c r="B7" s="427"/>
      <c r="C7" s="427"/>
      <c r="D7" s="427"/>
      <c r="E7" s="427"/>
      <c r="F7" s="427"/>
      <c r="G7" s="427"/>
      <c r="H7" s="427"/>
      <c r="I7" s="427"/>
      <c r="J7" s="427"/>
      <c r="K7" s="427"/>
      <c r="L7" s="427"/>
      <c r="M7" s="427"/>
      <c r="N7" s="427"/>
    </row>
    <row r="8" spans="1:14" ht="21" customHeight="1">
      <c r="A8" s="430"/>
      <c r="B8" s="427"/>
      <c r="C8" s="427"/>
      <c r="D8" s="427"/>
      <c r="E8" s="427"/>
      <c r="F8" s="427"/>
      <c r="G8" s="427"/>
      <c r="H8" s="427"/>
      <c r="I8" s="427"/>
      <c r="J8" s="427"/>
      <c r="K8" s="427"/>
      <c r="L8" s="427"/>
      <c r="M8" s="427"/>
      <c r="N8" s="427"/>
    </row>
    <row r="9" spans="1:14" ht="20.399999999999999" customHeight="1">
      <c r="A9" s="430">
        <v>3</v>
      </c>
      <c r="B9" s="427" t="s">
        <v>142</v>
      </c>
      <c r="C9" s="427"/>
      <c r="D9" s="427"/>
      <c r="E9" s="427"/>
      <c r="F9" s="427"/>
      <c r="G9" s="427"/>
      <c r="H9" s="429" t="s">
        <v>243</v>
      </c>
      <c r="I9" s="427"/>
      <c r="J9" s="427"/>
      <c r="K9" s="427"/>
      <c r="L9" s="427"/>
      <c r="M9" s="427"/>
      <c r="N9" s="427"/>
    </row>
    <row r="10" spans="1:14" ht="19.8" customHeight="1">
      <c r="A10" s="430"/>
      <c r="B10" s="427"/>
      <c r="C10" s="427"/>
      <c r="D10" s="427"/>
      <c r="E10" s="427"/>
      <c r="F10" s="427"/>
      <c r="G10" s="427"/>
      <c r="H10" s="427"/>
      <c r="I10" s="427"/>
      <c r="J10" s="427"/>
      <c r="K10" s="427"/>
      <c r="L10" s="427"/>
      <c r="M10" s="427"/>
      <c r="N10" s="427"/>
    </row>
    <row r="11" spans="1:14" ht="9.6" customHeight="1">
      <c r="A11" s="430"/>
      <c r="B11" s="427"/>
      <c r="C11" s="427"/>
      <c r="D11" s="427"/>
      <c r="E11" s="427"/>
      <c r="F11" s="427"/>
      <c r="G11" s="427"/>
      <c r="H11" s="427"/>
      <c r="I11" s="427"/>
      <c r="J11" s="427"/>
      <c r="K11" s="427"/>
      <c r="L11" s="427"/>
      <c r="M11" s="427"/>
      <c r="N11" s="427"/>
    </row>
    <row r="12" spans="1:14" ht="19.2" customHeight="1">
      <c r="A12" s="430"/>
      <c r="B12" s="427"/>
      <c r="C12" s="427"/>
      <c r="D12" s="427"/>
      <c r="E12" s="427"/>
      <c r="F12" s="427"/>
      <c r="G12" s="427"/>
      <c r="H12" s="427"/>
      <c r="I12" s="427"/>
      <c r="J12" s="427"/>
      <c r="K12" s="427"/>
      <c r="L12" s="427"/>
      <c r="M12" s="427"/>
      <c r="N12" s="427"/>
    </row>
    <row r="13" spans="1:14" ht="7.2" customHeight="1">
      <c r="A13" s="430"/>
      <c r="B13" s="427"/>
      <c r="C13" s="427"/>
      <c r="D13" s="427"/>
      <c r="E13" s="427"/>
      <c r="F13" s="427"/>
      <c r="G13" s="427"/>
      <c r="H13" s="427"/>
      <c r="I13" s="427"/>
      <c r="J13" s="427"/>
      <c r="K13" s="427"/>
      <c r="L13" s="427"/>
      <c r="M13" s="427"/>
      <c r="N13" s="427"/>
    </row>
    <row r="14" spans="1:14" ht="29.4" customHeight="1">
      <c r="A14" s="431">
        <v>4</v>
      </c>
      <c r="B14" s="434" t="s">
        <v>244</v>
      </c>
      <c r="C14" s="435"/>
      <c r="D14" s="435"/>
      <c r="E14" s="435"/>
      <c r="F14" s="435"/>
      <c r="G14" s="436"/>
      <c r="H14" s="443" t="s">
        <v>245</v>
      </c>
      <c r="I14" s="435"/>
      <c r="J14" s="435"/>
      <c r="K14" s="435"/>
      <c r="L14" s="435"/>
      <c r="M14" s="435"/>
      <c r="N14" s="436"/>
    </row>
    <row r="15" spans="1:14" ht="25.2" customHeight="1">
      <c r="A15" s="432"/>
      <c r="B15" s="437"/>
      <c r="C15" s="438"/>
      <c r="D15" s="438"/>
      <c r="E15" s="438"/>
      <c r="F15" s="438"/>
      <c r="G15" s="439"/>
      <c r="H15" s="437"/>
      <c r="I15" s="438"/>
      <c r="J15" s="438"/>
      <c r="K15" s="438"/>
      <c r="L15" s="438"/>
      <c r="M15" s="438"/>
      <c r="N15" s="439"/>
    </row>
    <row r="16" spans="1:14" ht="7.2" customHeight="1">
      <c r="A16" s="433"/>
      <c r="B16" s="440"/>
      <c r="C16" s="441"/>
      <c r="D16" s="441"/>
      <c r="E16" s="441"/>
      <c r="F16" s="441"/>
      <c r="G16" s="442"/>
      <c r="H16" s="440"/>
      <c r="I16" s="441"/>
      <c r="J16" s="441"/>
      <c r="K16" s="441"/>
      <c r="L16" s="441"/>
      <c r="M16" s="441"/>
      <c r="N16" s="442"/>
    </row>
    <row r="17" spans="1:14">
      <c r="A17" s="430">
        <v>5</v>
      </c>
      <c r="B17" s="427" t="s">
        <v>143</v>
      </c>
      <c r="C17" s="427"/>
      <c r="D17" s="427"/>
      <c r="E17" s="427"/>
      <c r="F17" s="427"/>
      <c r="G17" s="427"/>
      <c r="H17" s="429" t="s">
        <v>246</v>
      </c>
      <c r="I17" s="427"/>
      <c r="J17" s="427"/>
      <c r="K17" s="427"/>
      <c r="L17" s="427"/>
      <c r="M17" s="427"/>
      <c r="N17" s="427"/>
    </row>
    <row r="18" spans="1:14" ht="10.8" customHeight="1">
      <c r="A18" s="430"/>
      <c r="B18" s="427"/>
      <c r="C18" s="427"/>
      <c r="D18" s="427"/>
      <c r="E18" s="427"/>
      <c r="F18" s="427"/>
      <c r="G18" s="427"/>
      <c r="H18" s="427"/>
      <c r="I18" s="427"/>
      <c r="J18" s="427"/>
      <c r="K18" s="427"/>
      <c r="L18" s="427"/>
      <c r="M18" s="427"/>
      <c r="N18" s="427"/>
    </row>
    <row r="19" spans="1:14">
      <c r="A19" s="430"/>
      <c r="B19" s="427"/>
      <c r="C19" s="427"/>
      <c r="D19" s="427"/>
      <c r="E19" s="427"/>
      <c r="F19" s="427"/>
      <c r="G19" s="427"/>
      <c r="H19" s="427"/>
      <c r="I19" s="427"/>
      <c r="J19" s="427"/>
      <c r="K19" s="427"/>
      <c r="L19" s="427"/>
      <c r="M19" s="427"/>
      <c r="N19" s="427"/>
    </row>
    <row r="20" spans="1:14" ht="8.4" customHeight="1">
      <c r="A20" s="430"/>
      <c r="B20" s="427"/>
      <c r="C20" s="427"/>
      <c r="D20" s="427"/>
      <c r="E20" s="427"/>
      <c r="F20" s="427"/>
      <c r="G20" s="427"/>
      <c r="H20" s="427"/>
      <c r="I20" s="427"/>
      <c r="J20" s="427"/>
      <c r="K20" s="427"/>
      <c r="L20" s="427"/>
      <c r="M20" s="427"/>
      <c r="N20" s="427"/>
    </row>
    <row r="21" spans="1:14" ht="16.5" customHeight="1">
      <c r="A21" s="430"/>
      <c r="B21" s="427"/>
      <c r="C21" s="427"/>
      <c r="D21" s="427"/>
      <c r="E21" s="427"/>
      <c r="F21" s="427"/>
      <c r="G21" s="427"/>
      <c r="H21" s="427"/>
      <c r="I21" s="427"/>
      <c r="J21" s="427"/>
      <c r="K21" s="427"/>
      <c r="L21" s="427"/>
      <c r="M21" s="427"/>
      <c r="N21" s="427"/>
    </row>
    <row r="22" spans="1:14">
      <c r="A22" s="430">
        <v>6</v>
      </c>
      <c r="B22" s="427" t="s">
        <v>144</v>
      </c>
      <c r="C22" s="427"/>
      <c r="D22" s="427"/>
      <c r="E22" s="427"/>
      <c r="F22" s="427"/>
      <c r="G22" s="427"/>
      <c r="H22" s="429" t="s">
        <v>247</v>
      </c>
      <c r="I22" s="427"/>
      <c r="J22" s="427"/>
      <c r="K22" s="427"/>
      <c r="L22" s="427"/>
      <c r="M22" s="427"/>
      <c r="N22" s="427"/>
    </row>
    <row r="23" spans="1:14" ht="39.6" customHeight="1">
      <c r="A23" s="430"/>
      <c r="B23" s="427"/>
      <c r="C23" s="427"/>
      <c r="D23" s="427"/>
      <c r="E23" s="427"/>
      <c r="F23" s="427"/>
      <c r="G23" s="427"/>
      <c r="H23" s="427"/>
      <c r="I23" s="427"/>
      <c r="J23" s="427"/>
      <c r="K23" s="427"/>
      <c r="L23" s="427"/>
      <c r="M23" s="427"/>
      <c r="N23" s="427"/>
    </row>
    <row r="24" spans="1:14" ht="8.4" customHeight="1">
      <c r="A24" s="430"/>
      <c r="B24" s="427"/>
      <c r="C24" s="427"/>
      <c r="D24" s="427"/>
      <c r="E24" s="427"/>
      <c r="F24" s="427"/>
      <c r="G24" s="427"/>
      <c r="H24" s="427"/>
      <c r="I24" s="427"/>
      <c r="J24" s="427"/>
      <c r="K24" s="427"/>
      <c r="L24" s="427"/>
      <c r="M24" s="427"/>
      <c r="N24" s="427"/>
    </row>
    <row r="25" spans="1:14" ht="12.6" customHeight="1">
      <c r="A25" s="430"/>
      <c r="B25" s="427"/>
      <c r="C25" s="427"/>
      <c r="D25" s="427"/>
      <c r="E25" s="427"/>
      <c r="F25" s="427"/>
      <c r="G25" s="427"/>
      <c r="H25" s="427"/>
      <c r="I25" s="427"/>
      <c r="J25" s="427"/>
      <c r="K25" s="427"/>
      <c r="L25" s="427"/>
      <c r="M25" s="427"/>
      <c r="N25" s="427"/>
    </row>
    <row r="26" spans="1:14" ht="15" customHeight="1">
      <c r="A26" s="430"/>
      <c r="B26" s="427"/>
      <c r="C26" s="427"/>
      <c r="D26" s="427"/>
      <c r="E26" s="427"/>
      <c r="F26" s="427"/>
      <c r="G26" s="427"/>
      <c r="H26" s="427"/>
      <c r="I26" s="427"/>
      <c r="J26" s="427"/>
      <c r="K26" s="427"/>
      <c r="L26" s="427"/>
      <c r="M26" s="427"/>
      <c r="N26" s="427"/>
    </row>
    <row r="27" spans="1:14" ht="38.4" customHeight="1">
      <c r="A27" s="430">
        <v>7</v>
      </c>
      <c r="B27" s="444" t="s">
        <v>145</v>
      </c>
      <c r="C27" s="444"/>
      <c r="D27" s="444"/>
      <c r="E27" s="444"/>
      <c r="F27" s="444"/>
      <c r="G27" s="444"/>
      <c r="H27" s="445" t="s">
        <v>248</v>
      </c>
      <c r="I27" s="444"/>
      <c r="J27" s="444"/>
      <c r="K27" s="444"/>
      <c r="L27" s="444"/>
      <c r="M27" s="444"/>
      <c r="N27" s="444"/>
    </row>
    <row r="28" spans="1:14" ht="38.4" customHeight="1">
      <c r="A28" s="430"/>
      <c r="B28" s="444"/>
      <c r="C28" s="444"/>
      <c r="D28" s="444"/>
      <c r="E28" s="444"/>
      <c r="F28" s="444"/>
      <c r="G28" s="444"/>
      <c r="H28" s="444"/>
      <c r="I28" s="444"/>
      <c r="J28" s="444"/>
      <c r="K28" s="444"/>
      <c r="L28" s="444"/>
      <c r="M28" s="444"/>
      <c r="N28" s="444"/>
    </row>
    <row r="29" spans="1:14" ht="38.4" customHeight="1">
      <c r="A29" s="430"/>
      <c r="B29" s="444"/>
      <c r="C29" s="444"/>
      <c r="D29" s="444"/>
      <c r="E29" s="444"/>
      <c r="F29" s="444"/>
      <c r="G29" s="444"/>
      <c r="H29" s="444"/>
      <c r="I29" s="444"/>
      <c r="J29" s="444"/>
      <c r="K29" s="444"/>
      <c r="L29" s="444"/>
      <c r="M29" s="444"/>
      <c r="N29" s="444"/>
    </row>
    <row r="30" spans="1:14" ht="25.8" customHeight="1">
      <c r="A30" s="430"/>
      <c r="B30" s="444"/>
      <c r="C30" s="444"/>
      <c r="D30" s="444"/>
      <c r="E30" s="444"/>
      <c r="F30" s="444"/>
      <c r="G30" s="444"/>
      <c r="H30" s="444"/>
      <c r="I30" s="444"/>
      <c r="J30" s="444"/>
      <c r="K30" s="444"/>
      <c r="L30" s="444"/>
      <c r="M30" s="444"/>
      <c r="N30" s="444"/>
    </row>
    <row r="31" spans="1:14" ht="39" customHeight="1">
      <c r="A31" s="430"/>
      <c r="B31" s="444"/>
      <c r="C31" s="444"/>
      <c r="D31" s="444"/>
      <c r="E31" s="444"/>
      <c r="F31" s="444"/>
      <c r="G31" s="444"/>
      <c r="H31" s="444"/>
      <c r="I31" s="444"/>
      <c r="J31" s="444"/>
      <c r="K31" s="444"/>
      <c r="L31" s="444"/>
      <c r="M31" s="444"/>
      <c r="N31" s="444"/>
    </row>
    <row r="32" spans="1:14">
      <c r="A32" s="430">
        <v>8</v>
      </c>
      <c r="B32" s="445" t="s">
        <v>146</v>
      </c>
      <c r="C32" s="445"/>
      <c r="D32" s="445"/>
      <c r="E32" s="445"/>
      <c r="F32" s="445"/>
      <c r="G32" s="445"/>
      <c r="H32" s="445" t="s">
        <v>249</v>
      </c>
      <c r="I32" s="444"/>
      <c r="J32" s="444"/>
      <c r="K32" s="444"/>
      <c r="L32" s="444"/>
      <c r="M32" s="444"/>
      <c r="N32" s="444"/>
    </row>
    <row r="33" spans="1:14" ht="20.399999999999999" customHeight="1">
      <c r="A33" s="430"/>
      <c r="B33" s="445"/>
      <c r="C33" s="445"/>
      <c r="D33" s="445"/>
      <c r="E33" s="445"/>
      <c r="F33" s="445"/>
      <c r="G33" s="445"/>
      <c r="H33" s="444"/>
      <c r="I33" s="444"/>
      <c r="J33" s="444"/>
      <c r="K33" s="444"/>
      <c r="L33" s="444"/>
      <c r="M33" s="444"/>
      <c r="N33" s="444"/>
    </row>
    <row r="34" spans="1:14" ht="20.399999999999999" customHeight="1">
      <c r="A34" s="430"/>
      <c r="B34" s="445"/>
      <c r="C34" s="445"/>
      <c r="D34" s="445"/>
      <c r="E34" s="445"/>
      <c r="F34" s="445"/>
      <c r="G34" s="445"/>
      <c r="H34" s="444"/>
      <c r="I34" s="444"/>
      <c r="J34" s="444"/>
      <c r="K34" s="444"/>
      <c r="L34" s="444"/>
      <c r="M34" s="444"/>
      <c r="N34" s="444"/>
    </row>
    <row r="35" spans="1:14" ht="31.8" customHeight="1">
      <c r="A35" s="430"/>
      <c r="B35" s="445"/>
      <c r="C35" s="445"/>
      <c r="D35" s="445"/>
      <c r="E35" s="445"/>
      <c r="F35" s="445"/>
      <c r="G35" s="445"/>
      <c r="H35" s="444"/>
      <c r="I35" s="444"/>
      <c r="J35" s="444"/>
      <c r="K35" s="444"/>
      <c r="L35" s="444"/>
      <c r="M35" s="444"/>
      <c r="N35" s="444"/>
    </row>
    <row r="36" spans="1:14" ht="5.4" customHeight="1">
      <c r="A36" s="430"/>
      <c r="B36" s="445"/>
      <c r="C36" s="445"/>
      <c r="D36" s="445"/>
      <c r="E36" s="445"/>
      <c r="F36" s="445"/>
      <c r="G36" s="445"/>
      <c r="H36" s="444"/>
      <c r="I36" s="444"/>
      <c r="J36" s="444"/>
      <c r="K36" s="444"/>
      <c r="L36" s="444"/>
      <c r="M36" s="444"/>
      <c r="N36" s="444"/>
    </row>
    <row r="37" spans="1:14">
      <c r="A37" s="430">
        <v>9</v>
      </c>
      <c r="B37" s="444" t="s">
        <v>147</v>
      </c>
      <c r="C37" s="444"/>
      <c r="D37" s="444"/>
      <c r="E37" s="444"/>
      <c r="F37" s="444"/>
      <c r="G37" s="444"/>
      <c r="H37" s="445" t="s">
        <v>250</v>
      </c>
      <c r="I37" s="444"/>
      <c r="J37" s="444"/>
      <c r="K37" s="444"/>
      <c r="L37" s="444"/>
      <c r="M37" s="444"/>
      <c r="N37" s="444"/>
    </row>
    <row r="38" spans="1:14" ht="4.8" customHeight="1">
      <c r="A38" s="430"/>
      <c r="B38" s="444"/>
      <c r="C38" s="444"/>
      <c r="D38" s="444"/>
      <c r="E38" s="444"/>
      <c r="F38" s="444"/>
      <c r="G38" s="444"/>
      <c r="H38" s="444"/>
      <c r="I38" s="444"/>
      <c r="J38" s="444"/>
      <c r="K38" s="444"/>
      <c r="L38" s="444"/>
      <c r="M38" s="444"/>
      <c r="N38" s="444"/>
    </row>
    <row r="39" spans="1:14" ht="10.199999999999999" customHeight="1">
      <c r="A39" s="430"/>
      <c r="B39" s="444"/>
      <c r="C39" s="444"/>
      <c r="D39" s="444"/>
      <c r="E39" s="444"/>
      <c r="F39" s="444"/>
      <c r="G39" s="444"/>
      <c r="H39" s="444"/>
      <c r="I39" s="444"/>
      <c r="J39" s="444"/>
      <c r="K39" s="444"/>
      <c r="L39" s="444"/>
      <c r="M39" s="444"/>
      <c r="N39" s="444"/>
    </row>
    <row r="40" spans="1:14" ht="12" customHeight="1">
      <c r="A40" s="430"/>
      <c r="B40" s="444"/>
      <c r="C40" s="444"/>
      <c r="D40" s="444"/>
      <c r="E40" s="444"/>
      <c r="F40" s="444"/>
      <c r="G40" s="444"/>
      <c r="H40" s="444"/>
      <c r="I40" s="444"/>
      <c r="J40" s="444"/>
      <c r="K40" s="444"/>
      <c r="L40" s="444"/>
      <c r="M40" s="444"/>
      <c r="N40" s="444"/>
    </row>
    <row r="41" spans="1:14" ht="7.2" customHeight="1">
      <c r="A41" s="430"/>
      <c r="B41" s="444"/>
      <c r="C41" s="444"/>
      <c r="D41" s="444"/>
      <c r="E41" s="444"/>
      <c r="F41" s="444"/>
      <c r="G41" s="444"/>
      <c r="H41" s="444"/>
      <c r="I41" s="444"/>
      <c r="J41" s="444"/>
      <c r="K41" s="444"/>
      <c r="L41" s="444"/>
      <c r="M41" s="444"/>
      <c r="N41" s="444"/>
    </row>
    <row r="42" spans="1:14" ht="91.2" customHeight="1">
      <c r="A42" s="446" t="s">
        <v>127</v>
      </c>
      <c r="B42" s="445" t="s">
        <v>163</v>
      </c>
      <c r="C42" s="444"/>
      <c r="D42" s="444"/>
      <c r="E42" s="444"/>
      <c r="F42" s="444"/>
      <c r="G42" s="444"/>
      <c r="H42" s="444"/>
      <c r="I42" s="444"/>
      <c r="J42" s="444"/>
      <c r="K42" s="444"/>
      <c r="L42" s="444"/>
      <c r="M42" s="444"/>
      <c r="N42" s="444"/>
    </row>
    <row r="43" spans="1:14" ht="14.4" customHeight="1">
      <c r="A43" s="446"/>
      <c r="B43" s="447" t="s">
        <v>164</v>
      </c>
      <c r="C43" s="448"/>
      <c r="D43" s="448"/>
      <c r="E43" s="448"/>
      <c r="F43" s="448"/>
      <c r="G43" s="448"/>
      <c r="H43" s="448"/>
      <c r="I43" s="448"/>
      <c r="J43" s="448"/>
      <c r="K43" s="448"/>
      <c r="L43" s="448"/>
      <c r="M43" s="448"/>
      <c r="N43" s="449"/>
    </row>
    <row r="44" spans="1:14">
      <c r="A44" s="446"/>
      <c r="B44" s="450"/>
      <c r="C44" s="451"/>
      <c r="D44" s="451"/>
      <c r="E44" s="451"/>
      <c r="F44" s="451"/>
      <c r="G44" s="451"/>
      <c r="H44" s="451"/>
      <c r="I44" s="451"/>
      <c r="J44" s="451"/>
      <c r="K44" s="451"/>
      <c r="L44" s="451"/>
      <c r="M44" s="451"/>
      <c r="N44" s="452"/>
    </row>
    <row r="45" spans="1:14" ht="16.8" customHeight="1">
      <c r="A45" s="446"/>
      <c r="B45" s="453"/>
      <c r="C45" s="454"/>
      <c r="D45" s="454"/>
      <c r="E45" s="454"/>
      <c r="F45" s="454"/>
      <c r="G45" s="454"/>
      <c r="H45" s="454"/>
      <c r="I45" s="454"/>
      <c r="J45" s="454"/>
      <c r="K45" s="454"/>
      <c r="L45" s="454"/>
      <c r="M45" s="454"/>
      <c r="N45" s="455"/>
    </row>
    <row r="46" spans="1:14">
      <c r="A46" s="446"/>
      <c r="B46" s="447" t="s">
        <v>251</v>
      </c>
      <c r="C46" s="456"/>
      <c r="D46" s="456"/>
      <c r="E46" s="456"/>
      <c r="F46" s="456"/>
      <c r="G46" s="456"/>
      <c r="H46" s="456"/>
      <c r="I46" s="456"/>
      <c r="J46" s="456"/>
      <c r="K46" s="456"/>
      <c r="L46" s="456"/>
      <c r="M46" s="456"/>
      <c r="N46" s="457"/>
    </row>
    <row r="47" spans="1:14" ht="21" customHeight="1">
      <c r="A47" s="446"/>
      <c r="B47" s="458"/>
      <c r="C47" s="459"/>
      <c r="D47" s="459"/>
      <c r="E47" s="459"/>
      <c r="F47" s="459"/>
      <c r="G47" s="459"/>
      <c r="H47" s="459"/>
      <c r="I47" s="459"/>
      <c r="J47" s="459"/>
      <c r="K47" s="459"/>
      <c r="L47" s="459"/>
      <c r="M47" s="459"/>
      <c r="N47" s="460"/>
    </row>
    <row r="48" spans="1:14" ht="10.199999999999999" customHeight="1">
      <c r="A48" s="446"/>
      <c r="B48" s="461"/>
      <c r="C48" s="462"/>
      <c r="D48" s="462"/>
      <c r="E48" s="462"/>
      <c r="F48" s="462"/>
      <c r="G48" s="462"/>
      <c r="H48" s="462"/>
      <c r="I48" s="462"/>
      <c r="J48" s="462"/>
      <c r="K48" s="462"/>
      <c r="L48" s="462"/>
      <c r="M48" s="462"/>
      <c r="N48" s="463"/>
    </row>
  </sheetData>
  <sheetProtection algorithmName="SHA-512" hashValue="g45H4sEJzqo+Z99jbrxeg5lt8y7ljoyMXx4btBJhZfAMn9/KtGgd8G+UWZrzD2srXvagzdRfVIN2/QLQHKQVMw==" saltValue="XPUYSvKxzeDzQJbUbvLAZQ==" spinCount="100000" sheet="1" objects="1" scenarios="1"/>
  <mergeCells count="32">
    <mergeCell ref="A37:A41"/>
    <mergeCell ref="B37:G41"/>
    <mergeCell ref="H37:N41"/>
    <mergeCell ref="A42:A48"/>
    <mergeCell ref="B42:N42"/>
    <mergeCell ref="B43:N45"/>
    <mergeCell ref="B46:N48"/>
    <mergeCell ref="A27:A31"/>
    <mergeCell ref="B27:G31"/>
    <mergeCell ref="H27:N31"/>
    <mergeCell ref="A32:A36"/>
    <mergeCell ref="B32:G36"/>
    <mergeCell ref="H32:N36"/>
    <mergeCell ref="A17:A21"/>
    <mergeCell ref="B17:G21"/>
    <mergeCell ref="H17:N21"/>
    <mergeCell ref="A22:A26"/>
    <mergeCell ref="B22:G26"/>
    <mergeCell ref="H22:N26"/>
    <mergeCell ref="A9:A13"/>
    <mergeCell ref="B9:G13"/>
    <mergeCell ref="H9:N13"/>
    <mergeCell ref="A14:A16"/>
    <mergeCell ref="B14:G16"/>
    <mergeCell ref="H14:N16"/>
    <mergeCell ref="A2:N2"/>
    <mergeCell ref="A3:A4"/>
    <mergeCell ref="B3:G4"/>
    <mergeCell ref="H3:N4"/>
    <mergeCell ref="A5:A8"/>
    <mergeCell ref="B5:G8"/>
    <mergeCell ref="H5:N8"/>
  </mergeCells>
  <phoneticPr fontId="3"/>
  <pageMargins left="0.62992125984251968" right="0.19685039370078741" top="0.35433070866141736" bottom="0.35433070866141736"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F26A-8C93-4EB0-94F1-F133D65ED4EE}">
  <sheetPr>
    <tabColor rgb="FF00B0F0"/>
  </sheetPr>
  <dimension ref="A1:BC50"/>
  <sheetViews>
    <sheetView zoomScale="80" zoomScaleNormal="80" workbookViewId="0">
      <selection activeCell="AT2" sqref="AT2:BB2"/>
    </sheetView>
  </sheetViews>
  <sheetFormatPr defaultColWidth="9.77734375" defaultRowHeight="16.2"/>
  <cols>
    <col min="1" max="1" width="5.44140625" style="164" customWidth="1"/>
    <col min="2" max="10" width="6.33203125" style="165" customWidth="1"/>
    <col min="11" max="11" width="3.88671875" style="165" customWidth="1"/>
    <col min="12" max="13" width="6.33203125" style="165" customWidth="1"/>
    <col min="14" max="14" width="5" style="165" customWidth="1"/>
    <col min="15" max="15" width="6.33203125" style="165" customWidth="1"/>
    <col min="16" max="16" width="5.44140625" style="165" customWidth="1"/>
    <col min="17" max="17" width="4.77734375" style="165" customWidth="1"/>
    <col min="18" max="19" width="6.33203125" style="165" customWidth="1"/>
    <col min="20" max="20" width="4.6640625" style="165" customWidth="1"/>
    <col min="21" max="21" width="5.88671875" style="165" customWidth="1"/>
    <col min="22" max="25" width="6.33203125" style="165" customWidth="1"/>
    <col min="26" max="26" width="5.21875" style="165" customWidth="1"/>
    <col min="27" max="27" width="5.6640625" style="165" customWidth="1"/>
    <col min="28" max="28" width="6.33203125" style="165" customWidth="1"/>
    <col min="29" max="29" width="14.33203125" style="165" customWidth="1"/>
    <col min="30" max="30" width="9.5546875" style="165" customWidth="1"/>
    <col min="31" max="31" width="5.44140625" style="165" customWidth="1"/>
    <col min="32" max="32" width="4.44140625" style="165" customWidth="1"/>
    <col min="33" max="33" width="3.88671875" style="165" customWidth="1"/>
    <col min="34" max="34" width="6.33203125" style="165" customWidth="1"/>
    <col min="35" max="35" width="5.44140625" style="165" customWidth="1"/>
    <col min="36" max="36" width="5.21875" style="165" customWidth="1"/>
    <col min="37" max="37" width="6.33203125" style="165" customWidth="1"/>
    <col min="38" max="38" width="3.21875" style="165" customWidth="1"/>
    <col min="39" max="42" width="6.33203125" style="165" customWidth="1"/>
    <col min="43" max="43" width="5.21875" style="165" customWidth="1"/>
    <col min="44" max="44" width="4.21875" style="165" customWidth="1"/>
    <col min="45" max="45" width="4" style="165" customWidth="1"/>
    <col min="46" max="46" width="5.109375" style="165" customWidth="1"/>
    <col min="47" max="47" width="3.44140625" style="165" customWidth="1"/>
    <col min="48" max="48" width="4.6640625" style="165" customWidth="1"/>
    <col min="49" max="49" width="4.109375" style="165" customWidth="1"/>
    <col min="50" max="54" width="5.109375" style="165" customWidth="1"/>
    <col min="55" max="113" width="6.33203125" style="165" customWidth="1"/>
    <col min="114" max="16384" width="9.77734375" style="165"/>
  </cols>
  <sheetData>
    <row r="1" spans="1:55" ht="19.95" customHeight="1">
      <c r="B1" s="164" t="s">
        <v>149</v>
      </c>
      <c r="AX1" s="466" t="s">
        <v>236</v>
      </c>
      <c r="AY1" s="466"/>
      <c r="AZ1" s="466"/>
      <c r="BA1" s="466"/>
      <c r="BB1" s="466"/>
    </row>
    <row r="2" spans="1:55" ht="28.8" customHeight="1">
      <c r="A2" s="166"/>
      <c r="B2" s="467" t="s">
        <v>113</v>
      </c>
      <c r="C2" s="467"/>
      <c r="D2" s="467"/>
      <c r="E2" s="468"/>
      <c r="F2" s="469" t="s">
        <v>114</v>
      </c>
      <c r="G2" s="469"/>
      <c r="H2" s="469"/>
      <c r="I2" s="469"/>
      <c r="J2" s="469" t="s">
        <v>115</v>
      </c>
      <c r="K2" s="469"/>
      <c r="L2" s="469"/>
      <c r="M2" s="469" t="s">
        <v>116</v>
      </c>
      <c r="N2" s="469"/>
      <c r="O2" s="469"/>
      <c r="P2" s="469" t="s">
        <v>117</v>
      </c>
      <c r="Q2" s="469"/>
      <c r="R2" s="469"/>
      <c r="S2" s="469" t="s">
        <v>118</v>
      </c>
      <c r="T2" s="469"/>
      <c r="U2" s="469"/>
      <c r="V2" s="469" t="s">
        <v>119</v>
      </c>
      <c r="W2" s="469"/>
      <c r="X2" s="469"/>
      <c r="Y2" s="469" t="s">
        <v>120</v>
      </c>
      <c r="Z2" s="469"/>
      <c r="AA2" s="469"/>
      <c r="AB2" s="469" t="s">
        <v>121</v>
      </c>
      <c r="AC2" s="469"/>
      <c r="AD2" s="469"/>
      <c r="AE2" s="469" t="s">
        <v>122</v>
      </c>
      <c r="AF2" s="469"/>
      <c r="AG2" s="469"/>
      <c r="AH2" s="469" t="s">
        <v>123</v>
      </c>
      <c r="AI2" s="469"/>
      <c r="AJ2" s="469"/>
      <c r="AK2" s="469" t="s">
        <v>124</v>
      </c>
      <c r="AL2" s="469"/>
      <c r="AM2" s="469"/>
      <c r="AN2" s="469" t="s">
        <v>125</v>
      </c>
      <c r="AO2" s="469"/>
      <c r="AP2" s="469"/>
      <c r="AQ2" s="469" t="s">
        <v>126</v>
      </c>
      <c r="AR2" s="469"/>
      <c r="AS2" s="469"/>
      <c r="AT2" s="464" t="s">
        <v>127</v>
      </c>
      <c r="AU2" s="465"/>
      <c r="AV2" s="465"/>
      <c r="AW2" s="465"/>
      <c r="AX2" s="465"/>
      <c r="AY2" s="465"/>
      <c r="AZ2" s="465"/>
      <c r="BA2" s="465"/>
      <c r="BB2" s="465"/>
      <c r="BC2" s="167"/>
    </row>
    <row r="3" spans="1:55" ht="19.95" customHeight="1">
      <c r="A3" s="470" t="s">
        <v>82</v>
      </c>
      <c r="B3" s="472" t="s">
        <v>220</v>
      </c>
      <c r="C3" s="472"/>
      <c r="D3" s="472"/>
      <c r="E3" s="472"/>
      <c r="F3" s="472" t="s">
        <v>221</v>
      </c>
      <c r="G3" s="472"/>
      <c r="H3" s="472"/>
      <c r="I3" s="472"/>
      <c r="J3" s="472" t="s">
        <v>222</v>
      </c>
      <c r="K3" s="473"/>
      <c r="L3" s="473"/>
      <c r="M3" s="429" t="s">
        <v>223</v>
      </c>
      <c r="N3" s="427"/>
      <c r="O3" s="427"/>
      <c r="P3" s="476"/>
      <c r="Q3" s="476"/>
      <c r="R3" s="476"/>
      <c r="S3" s="476"/>
      <c r="T3" s="476"/>
      <c r="U3" s="476"/>
      <c r="V3" s="429" t="s">
        <v>237</v>
      </c>
      <c r="W3" s="427"/>
      <c r="X3" s="427"/>
      <c r="Y3" s="476"/>
      <c r="Z3" s="476"/>
      <c r="AA3" s="476"/>
      <c r="AB3" s="477" t="s">
        <v>128</v>
      </c>
      <c r="AC3" s="478"/>
      <c r="AD3" s="479"/>
      <c r="AE3" s="484"/>
      <c r="AF3" s="484"/>
      <c r="AG3" s="484"/>
      <c r="AH3" s="445" t="s">
        <v>129</v>
      </c>
      <c r="AI3" s="444"/>
      <c r="AJ3" s="444"/>
      <c r="AK3" s="445" t="s">
        <v>130</v>
      </c>
      <c r="AL3" s="445"/>
      <c r="AM3" s="445"/>
      <c r="AN3" s="445" t="s">
        <v>215</v>
      </c>
      <c r="AO3" s="445"/>
      <c r="AP3" s="445"/>
      <c r="AQ3" s="483"/>
      <c r="AR3" s="483"/>
      <c r="AS3" s="483"/>
      <c r="AT3" s="445" t="s">
        <v>150</v>
      </c>
      <c r="AU3" s="445"/>
      <c r="AV3" s="445"/>
      <c r="AW3" s="445"/>
      <c r="AX3" s="445"/>
      <c r="AY3" s="445"/>
      <c r="AZ3" s="445"/>
      <c r="BA3" s="445"/>
      <c r="BB3" s="445"/>
      <c r="BC3" s="168"/>
    </row>
    <row r="4" spans="1:55" ht="19.95" customHeight="1">
      <c r="A4" s="470"/>
      <c r="B4" s="472"/>
      <c r="C4" s="472"/>
      <c r="D4" s="472"/>
      <c r="E4" s="472"/>
      <c r="F4" s="472"/>
      <c r="G4" s="472"/>
      <c r="H4" s="472"/>
      <c r="I4" s="472"/>
      <c r="J4" s="473"/>
      <c r="K4" s="473"/>
      <c r="L4" s="473"/>
      <c r="M4" s="427"/>
      <c r="N4" s="427"/>
      <c r="O4" s="427"/>
      <c r="P4" s="476"/>
      <c r="Q4" s="476"/>
      <c r="R4" s="476"/>
      <c r="S4" s="476"/>
      <c r="T4" s="476"/>
      <c r="U4" s="476"/>
      <c r="V4" s="427"/>
      <c r="W4" s="427"/>
      <c r="X4" s="427"/>
      <c r="Y4" s="476"/>
      <c r="Z4" s="476"/>
      <c r="AA4" s="476"/>
      <c r="AB4" s="480"/>
      <c r="AC4" s="481"/>
      <c r="AD4" s="482"/>
      <c r="AE4" s="484"/>
      <c r="AF4" s="484"/>
      <c r="AG4" s="484"/>
      <c r="AH4" s="444"/>
      <c r="AI4" s="444"/>
      <c r="AJ4" s="444"/>
      <c r="AK4" s="445"/>
      <c r="AL4" s="445"/>
      <c r="AM4" s="445"/>
      <c r="AN4" s="445"/>
      <c r="AO4" s="445"/>
      <c r="AP4" s="445"/>
      <c r="AQ4" s="483"/>
      <c r="AR4" s="483"/>
      <c r="AS4" s="483"/>
      <c r="AT4" s="445"/>
      <c r="AU4" s="445"/>
      <c r="AV4" s="445"/>
      <c r="AW4" s="445"/>
      <c r="AX4" s="445"/>
      <c r="AY4" s="445"/>
      <c r="AZ4" s="445"/>
      <c r="BA4" s="445"/>
      <c r="BB4" s="445"/>
      <c r="BC4" s="168"/>
    </row>
    <row r="5" spans="1:55" ht="19.95" customHeight="1">
      <c r="A5" s="470"/>
      <c r="B5" s="472"/>
      <c r="C5" s="472"/>
      <c r="D5" s="472"/>
      <c r="E5" s="472"/>
      <c r="F5" s="472"/>
      <c r="G5" s="472"/>
      <c r="H5" s="472"/>
      <c r="I5" s="472"/>
      <c r="J5" s="473"/>
      <c r="K5" s="473"/>
      <c r="L5" s="473"/>
      <c r="M5" s="427"/>
      <c r="N5" s="427"/>
      <c r="O5" s="427"/>
      <c r="P5" s="476"/>
      <c r="Q5" s="476"/>
      <c r="R5" s="476"/>
      <c r="S5" s="476"/>
      <c r="T5" s="476"/>
      <c r="U5" s="476"/>
      <c r="V5" s="427"/>
      <c r="W5" s="427"/>
      <c r="X5" s="427"/>
      <c r="Y5" s="476"/>
      <c r="Z5" s="476"/>
      <c r="AA5" s="476"/>
      <c r="AB5" s="450" t="s">
        <v>238</v>
      </c>
      <c r="AC5" s="451"/>
      <c r="AD5" s="452"/>
      <c r="AE5" s="484"/>
      <c r="AF5" s="484"/>
      <c r="AG5" s="484"/>
      <c r="AH5" s="444"/>
      <c r="AI5" s="444"/>
      <c r="AJ5" s="444"/>
      <c r="AK5" s="445"/>
      <c r="AL5" s="445"/>
      <c r="AM5" s="445"/>
      <c r="AN5" s="445"/>
      <c r="AO5" s="445"/>
      <c r="AP5" s="445"/>
      <c r="AQ5" s="483"/>
      <c r="AR5" s="483"/>
      <c r="AS5" s="483"/>
      <c r="AT5" s="445"/>
      <c r="AU5" s="445"/>
      <c r="AV5" s="445"/>
      <c r="AW5" s="445"/>
      <c r="AX5" s="445"/>
      <c r="AY5" s="445"/>
      <c r="AZ5" s="445"/>
      <c r="BA5" s="445"/>
      <c r="BB5" s="445"/>
      <c r="BC5" s="168"/>
    </row>
    <row r="6" spans="1:55" ht="19.95" customHeight="1">
      <c r="A6" s="470"/>
      <c r="B6" s="472"/>
      <c r="C6" s="472"/>
      <c r="D6" s="472"/>
      <c r="E6" s="472"/>
      <c r="F6" s="472"/>
      <c r="G6" s="472"/>
      <c r="H6" s="472"/>
      <c r="I6" s="472"/>
      <c r="J6" s="473"/>
      <c r="K6" s="473"/>
      <c r="L6" s="473"/>
      <c r="M6" s="427"/>
      <c r="N6" s="427"/>
      <c r="O6" s="427"/>
      <c r="P6" s="476"/>
      <c r="Q6" s="476"/>
      <c r="R6" s="476"/>
      <c r="S6" s="476"/>
      <c r="T6" s="476"/>
      <c r="U6" s="476"/>
      <c r="V6" s="427"/>
      <c r="W6" s="427"/>
      <c r="X6" s="427"/>
      <c r="Y6" s="476"/>
      <c r="Z6" s="476"/>
      <c r="AA6" s="476"/>
      <c r="AB6" s="450"/>
      <c r="AC6" s="451"/>
      <c r="AD6" s="452"/>
      <c r="AE6" s="484"/>
      <c r="AF6" s="484"/>
      <c r="AG6" s="484"/>
      <c r="AH6" s="444"/>
      <c r="AI6" s="444"/>
      <c r="AJ6" s="444"/>
      <c r="AK6" s="445"/>
      <c r="AL6" s="445"/>
      <c r="AM6" s="445"/>
      <c r="AN6" s="445"/>
      <c r="AO6" s="445"/>
      <c r="AP6" s="445"/>
      <c r="AQ6" s="483"/>
      <c r="AR6" s="483"/>
      <c r="AS6" s="483"/>
      <c r="AT6" s="445"/>
      <c r="AU6" s="445"/>
      <c r="AV6" s="445"/>
      <c r="AW6" s="445"/>
      <c r="AX6" s="445"/>
      <c r="AY6" s="445"/>
      <c r="AZ6" s="445"/>
      <c r="BA6" s="445"/>
      <c r="BB6" s="445"/>
      <c r="BC6" s="168"/>
    </row>
    <row r="7" spans="1:55" ht="19.95" customHeight="1">
      <c r="A7" s="470"/>
      <c r="B7" s="472"/>
      <c r="C7" s="472"/>
      <c r="D7" s="472"/>
      <c r="E7" s="472"/>
      <c r="F7" s="472"/>
      <c r="G7" s="472"/>
      <c r="H7" s="472"/>
      <c r="I7" s="472"/>
      <c r="J7" s="473"/>
      <c r="K7" s="473"/>
      <c r="L7" s="473"/>
      <c r="M7" s="427"/>
      <c r="N7" s="427"/>
      <c r="O7" s="427"/>
      <c r="P7" s="476"/>
      <c r="Q7" s="476"/>
      <c r="R7" s="476"/>
      <c r="S7" s="476"/>
      <c r="T7" s="476"/>
      <c r="U7" s="476"/>
      <c r="V7" s="427"/>
      <c r="W7" s="427"/>
      <c r="X7" s="427"/>
      <c r="Y7" s="476"/>
      <c r="Z7" s="476"/>
      <c r="AA7" s="476"/>
      <c r="AB7" s="450"/>
      <c r="AC7" s="451"/>
      <c r="AD7" s="452"/>
      <c r="AE7" s="484"/>
      <c r="AF7" s="484"/>
      <c r="AG7" s="484"/>
      <c r="AH7" s="444"/>
      <c r="AI7" s="444"/>
      <c r="AJ7" s="444"/>
      <c r="AK7" s="445"/>
      <c r="AL7" s="445"/>
      <c r="AM7" s="445"/>
      <c r="AN7" s="445"/>
      <c r="AO7" s="445"/>
      <c r="AP7" s="445"/>
      <c r="AQ7" s="483"/>
      <c r="AR7" s="483"/>
      <c r="AS7" s="483"/>
      <c r="AT7" s="445"/>
      <c r="AU7" s="445"/>
      <c r="AV7" s="445"/>
      <c r="AW7" s="445"/>
      <c r="AX7" s="445"/>
      <c r="AY7" s="445"/>
      <c r="AZ7" s="445"/>
      <c r="BA7" s="445"/>
      <c r="BB7" s="445"/>
      <c r="BC7" s="168"/>
    </row>
    <row r="8" spans="1:55" ht="19.95" customHeight="1">
      <c r="A8" s="470"/>
      <c r="B8" s="472"/>
      <c r="C8" s="472"/>
      <c r="D8" s="472"/>
      <c r="E8" s="472"/>
      <c r="F8" s="472"/>
      <c r="G8" s="472"/>
      <c r="H8" s="472"/>
      <c r="I8" s="472"/>
      <c r="J8" s="473"/>
      <c r="K8" s="473"/>
      <c r="L8" s="473"/>
      <c r="M8" s="427"/>
      <c r="N8" s="427"/>
      <c r="O8" s="427"/>
      <c r="P8" s="476"/>
      <c r="Q8" s="476"/>
      <c r="R8" s="476"/>
      <c r="S8" s="476"/>
      <c r="T8" s="476"/>
      <c r="U8" s="476"/>
      <c r="V8" s="427"/>
      <c r="W8" s="427"/>
      <c r="X8" s="427"/>
      <c r="Y8" s="476"/>
      <c r="Z8" s="476"/>
      <c r="AA8" s="476"/>
      <c r="AB8" s="450"/>
      <c r="AC8" s="451"/>
      <c r="AD8" s="452"/>
      <c r="AE8" s="484"/>
      <c r="AF8" s="484"/>
      <c r="AG8" s="484"/>
      <c r="AH8" s="444"/>
      <c r="AI8" s="444"/>
      <c r="AJ8" s="444"/>
      <c r="AK8" s="445"/>
      <c r="AL8" s="445"/>
      <c r="AM8" s="445"/>
      <c r="AN8" s="445"/>
      <c r="AO8" s="445"/>
      <c r="AP8" s="445"/>
      <c r="AQ8" s="483"/>
      <c r="AR8" s="483"/>
      <c r="AS8" s="483"/>
      <c r="AT8" s="445"/>
      <c r="AU8" s="445"/>
      <c r="AV8" s="445"/>
      <c r="AW8" s="445"/>
      <c r="AX8" s="445"/>
      <c r="AY8" s="445"/>
      <c r="AZ8" s="445"/>
      <c r="BA8" s="445"/>
      <c r="BB8" s="445"/>
      <c r="BC8" s="168"/>
    </row>
    <row r="9" spans="1:55" ht="43.8" customHeight="1">
      <c r="A9" s="470"/>
      <c r="B9" s="472"/>
      <c r="C9" s="472"/>
      <c r="D9" s="472"/>
      <c r="E9" s="472"/>
      <c r="F9" s="472"/>
      <c r="G9" s="472"/>
      <c r="H9" s="472"/>
      <c r="I9" s="472"/>
      <c r="J9" s="473"/>
      <c r="K9" s="473"/>
      <c r="L9" s="473"/>
      <c r="M9" s="427"/>
      <c r="N9" s="427"/>
      <c r="O9" s="427"/>
      <c r="P9" s="476"/>
      <c r="Q9" s="476"/>
      <c r="R9" s="476"/>
      <c r="S9" s="476"/>
      <c r="T9" s="476"/>
      <c r="U9" s="476"/>
      <c r="V9" s="427"/>
      <c r="W9" s="427"/>
      <c r="X9" s="427"/>
      <c r="Y9" s="476"/>
      <c r="Z9" s="476"/>
      <c r="AA9" s="476"/>
      <c r="AB9" s="450"/>
      <c r="AC9" s="451"/>
      <c r="AD9" s="452"/>
      <c r="AE9" s="484"/>
      <c r="AF9" s="484"/>
      <c r="AG9" s="484"/>
      <c r="AH9" s="444"/>
      <c r="AI9" s="444"/>
      <c r="AJ9" s="444"/>
      <c r="AK9" s="445"/>
      <c r="AL9" s="445"/>
      <c r="AM9" s="445"/>
      <c r="AN9" s="445"/>
      <c r="AO9" s="445"/>
      <c r="AP9" s="445"/>
      <c r="AQ9" s="483"/>
      <c r="AR9" s="483"/>
      <c r="AS9" s="483"/>
      <c r="AT9" s="445"/>
      <c r="AU9" s="445"/>
      <c r="AV9" s="445"/>
      <c r="AW9" s="445"/>
      <c r="AX9" s="445"/>
      <c r="AY9" s="445"/>
      <c r="AZ9" s="445"/>
      <c r="BA9" s="445"/>
      <c r="BB9" s="445"/>
      <c r="BC9" s="168"/>
    </row>
    <row r="10" spans="1:55" ht="31.2" customHeight="1">
      <c r="A10" s="470"/>
      <c r="B10" s="472"/>
      <c r="C10" s="472"/>
      <c r="D10" s="472"/>
      <c r="E10" s="472"/>
      <c r="F10" s="472"/>
      <c r="G10" s="472"/>
      <c r="H10" s="472"/>
      <c r="I10" s="472"/>
      <c r="J10" s="473"/>
      <c r="K10" s="473"/>
      <c r="L10" s="473"/>
      <c r="M10" s="427"/>
      <c r="N10" s="427"/>
      <c r="O10" s="427"/>
      <c r="P10" s="476"/>
      <c r="Q10" s="476"/>
      <c r="R10" s="476"/>
      <c r="S10" s="476"/>
      <c r="T10" s="476"/>
      <c r="U10" s="476"/>
      <c r="V10" s="427"/>
      <c r="W10" s="427"/>
      <c r="X10" s="427"/>
      <c r="Y10" s="476"/>
      <c r="Z10" s="476"/>
      <c r="AA10" s="476"/>
      <c r="AB10" s="450"/>
      <c r="AC10" s="451"/>
      <c r="AD10" s="452"/>
      <c r="AE10" s="484"/>
      <c r="AF10" s="484"/>
      <c r="AG10" s="484"/>
      <c r="AH10" s="444"/>
      <c r="AI10" s="444"/>
      <c r="AJ10" s="444"/>
      <c r="AK10" s="445"/>
      <c r="AL10" s="445"/>
      <c r="AM10" s="445"/>
      <c r="AN10" s="445"/>
      <c r="AO10" s="445"/>
      <c r="AP10" s="445"/>
      <c r="AQ10" s="483"/>
      <c r="AR10" s="483"/>
      <c r="AS10" s="483"/>
      <c r="AT10" s="445"/>
      <c r="AU10" s="445"/>
      <c r="AV10" s="445"/>
      <c r="AW10" s="445"/>
      <c r="AX10" s="445"/>
      <c r="AY10" s="445"/>
      <c r="AZ10" s="445"/>
      <c r="BA10" s="445"/>
      <c r="BB10" s="445"/>
      <c r="BC10" s="168"/>
    </row>
    <row r="11" spans="1:55" ht="255" customHeight="1">
      <c r="A11" s="471"/>
      <c r="B11" s="472"/>
      <c r="C11" s="472"/>
      <c r="D11" s="472"/>
      <c r="E11" s="472"/>
      <c r="F11" s="472"/>
      <c r="G11" s="472"/>
      <c r="H11" s="472"/>
      <c r="I11" s="472"/>
      <c r="J11" s="473"/>
      <c r="K11" s="473"/>
      <c r="L11" s="473"/>
      <c r="M11" s="427"/>
      <c r="N11" s="427"/>
      <c r="O11" s="427"/>
      <c r="P11" s="476"/>
      <c r="Q11" s="476"/>
      <c r="R11" s="476"/>
      <c r="S11" s="476"/>
      <c r="T11" s="476"/>
      <c r="U11" s="476"/>
      <c r="V11" s="427"/>
      <c r="W11" s="427"/>
      <c r="X11" s="427"/>
      <c r="Y11" s="476"/>
      <c r="Z11" s="476"/>
      <c r="AA11" s="476"/>
      <c r="AB11" s="453"/>
      <c r="AC11" s="454"/>
      <c r="AD11" s="455"/>
      <c r="AE11" s="484"/>
      <c r="AF11" s="484"/>
      <c r="AG11" s="484"/>
      <c r="AH11" s="444"/>
      <c r="AI11" s="444"/>
      <c r="AJ11" s="444"/>
      <c r="AK11" s="445"/>
      <c r="AL11" s="445"/>
      <c r="AM11" s="445"/>
      <c r="AN11" s="445"/>
      <c r="AO11" s="445"/>
      <c r="AP11" s="445"/>
      <c r="AQ11" s="483"/>
      <c r="AR11" s="483"/>
      <c r="AS11" s="483"/>
      <c r="AT11" s="445"/>
      <c r="AU11" s="445"/>
      <c r="AV11" s="445"/>
      <c r="AW11" s="445"/>
      <c r="AX11" s="445"/>
      <c r="AY11" s="445"/>
      <c r="AZ11" s="445"/>
      <c r="BA11" s="445"/>
      <c r="BB11" s="445"/>
      <c r="BC11" s="168"/>
    </row>
    <row r="12" spans="1:55" ht="30" customHeight="1">
      <c r="A12" s="487" t="s">
        <v>83</v>
      </c>
      <c r="B12" s="474" t="s">
        <v>239</v>
      </c>
      <c r="C12" s="474"/>
      <c r="D12" s="474"/>
      <c r="E12" s="474"/>
      <c r="F12" s="474" t="s">
        <v>224</v>
      </c>
      <c r="G12" s="475"/>
      <c r="H12" s="475"/>
      <c r="I12" s="475"/>
      <c r="J12" s="475" t="s">
        <v>131</v>
      </c>
      <c r="K12" s="475"/>
      <c r="L12" s="475"/>
      <c r="M12" s="474" t="s">
        <v>240</v>
      </c>
      <c r="N12" s="475"/>
      <c r="O12" s="475"/>
      <c r="P12" s="445" t="s">
        <v>225</v>
      </c>
      <c r="Q12" s="445"/>
      <c r="R12" s="445"/>
      <c r="S12" s="445" t="s">
        <v>226</v>
      </c>
      <c r="T12" s="445"/>
      <c r="U12" s="445"/>
      <c r="V12" s="445" t="s">
        <v>132</v>
      </c>
      <c r="W12" s="444"/>
      <c r="X12" s="444"/>
      <c r="Y12" s="445" t="s">
        <v>151</v>
      </c>
      <c r="Z12" s="445"/>
      <c r="AA12" s="445"/>
      <c r="AB12" s="445" t="s">
        <v>241</v>
      </c>
      <c r="AC12" s="444"/>
      <c r="AD12" s="444"/>
      <c r="AE12" s="445" t="s">
        <v>133</v>
      </c>
      <c r="AF12" s="444"/>
      <c r="AG12" s="444"/>
      <c r="AH12" s="445" t="s">
        <v>134</v>
      </c>
      <c r="AI12" s="445"/>
      <c r="AJ12" s="445"/>
      <c r="AK12" s="445" t="s">
        <v>152</v>
      </c>
      <c r="AL12" s="445"/>
      <c r="AM12" s="445"/>
      <c r="AN12" s="445" t="s">
        <v>216</v>
      </c>
      <c r="AO12" s="444"/>
      <c r="AP12" s="444"/>
      <c r="AQ12" s="445" t="s">
        <v>135</v>
      </c>
      <c r="AR12" s="445"/>
      <c r="AS12" s="445"/>
      <c r="AT12" s="445" t="s">
        <v>153</v>
      </c>
      <c r="AU12" s="445"/>
      <c r="AV12" s="445"/>
      <c r="AW12" s="445"/>
      <c r="AX12" s="445"/>
      <c r="AY12" s="445"/>
      <c r="AZ12" s="445"/>
      <c r="BA12" s="445"/>
      <c r="BB12" s="445"/>
      <c r="BC12" s="65"/>
    </row>
    <row r="13" spans="1:55" ht="30" customHeight="1">
      <c r="A13" s="488"/>
      <c r="B13" s="474"/>
      <c r="C13" s="474"/>
      <c r="D13" s="474"/>
      <c r="E13" s="474"/>
      <c r="F13" s="475"/>
      <c r="G13" s="475"/>
      <c r="H13" s="475"/>
      <c r="I13" s="475"/>
      <c r="J13" s="475"/>
      <c r="K13" s="475"/>
      <c r="L13" s="475"/>
      <c r="M13" s="475"/>
      <c r="N13" s="475"/>
      <c r="O13" s="475"/>
      <c r="P13" s="445"/>
      <c r="Q13" s="445"/>
      <c r="R13" s="445"/>
      <c r="S13" s="445"/>
      <c r="T13" s="445"/>
      <c r="U13" s="445"/>
      <c r="V13" s="444"/>
      <c r="W13" s="444"/>
      <c r="X13" s="444"/>
      <c r="Y13" s="445"/>
      <c r="Z13" s="445"/>
      <c r="AA13" s="445"/>
      <c r="AB13" s="444"/>
      <c r="AC13" s="444"/>
      <c r="AD13" s="444"/>
      <c r="AE13" s="444"/>
      <c r="AF13" s="444"/>
      <c r="AG13" s="444"/>
      <c r="AH13" s="445"/>
      <c r="AI13" s="445"/>
      <c r="AJ13" s="445"/>
      <c r="AK13" s="445"/>
      <c r="AL13" s="445"/>
      <c r="AM13" s="445"/>
      <c r="AN13" s="444"/>
      <c r="AO13" s="444"/>
      <c r="AP13" s="444"/>
      <c r="AQ13" s="445"/>
      <c r="AR13" s="445"/>
      <c r="AS13" s="445"/>
      <c r="AT13" s="445"/>
      <c r="AU13" s="445"/>
      <c r="AV13" s="445"/>
      <c r="AW13" s="445"/>
      <c r="AX13" s="445"/>
      <c r="AY13" s="445"/>
      <c r="AZ13" s="445"/>
      <c r="BA13" s="445"/>
      <c r="BB13" s="445"/>
      <c r="BC13" s="65"/>
    </row>
    <row r="14" spans="1:55" ht="30" customHeight="1">
      <c r="A14" s="488"/>
      <c r="B14" s="474"/>
      <c r="C14" s="474"/>
      <c r="D14" s="474"/>
      <c r="E14" s="474"/>
      <c r="F14" s="475"/>
      <c r="G14" s="475"/>
      <c r="H14" s="475"/>
      <c r="I14" s="475"/>
      <c r="J14" s="475"/>
      <c r="K14" s="475"/>
      <c r="L14" s="475"/>
      <c r="M14" s="475"/>
      <c r="N14" s="475"/>
      <c r="O14" s="475"/>
      <c r="P14" s="445"/>
      <c r="Q14" s="445"/>
      <c r="R14" s="445"/>
      <c r="S14" s="445"/>
      <c r="T14" s="445"/>
      <c r="U14" s="445"/>
      <c r="V14" s="444"/>
      <c r="W14" s="444"/>
      <c r="X14" s="444"/>
      <c r="Y14" s="445"/>
      <c r="Z14" s="445"/>
      <c r="AA14" s="445"/>
      <c r="AB14" s="444"/>
      <c r="AC14" s="444"/>
      <c r="AD14" s="444"/>
      <c r="AE14" s="444"/>
      <c r="AF14" s="444"/>
      <c r="AG14" s="444"/>
      <c r="AH14" s="445"/>
      <c r="AI14" s="445"/>
      <c r="AJ14" s="445"/>
      <c r="AK14" s="445"/>
      <c r="AL14" s="445"/>
      <c r="AM14" s="445"/>
      <c r="AN14" s="444"/>
      <c r="AO14" s="444"/>
      <c r="AP14" s="444"/>
      <c r="AQ14" s="445"/>
      <c r="AR14" s="445"/>
      <c r="AS14" s="445"/>
      <c r="AT14" s="445"/>
      <c r="AU14" s="445"/>
      <c r="AV14" s="445"/>
      <c r="AW14" s="445"/>
      <c r="AX14" s="445"/>
      <c r="AY14" s="445"/>
      <c r="AZ14" s="445"/>
      <c r="BA14" s="445"/>
      <c r="BB14" s="445"/>
      <c r="BC14" s="65"/>
    </row>
    <row r="15" spans="1:55" ht="30" customHeight="1">
      <c r="A15" s="488"/>
      <c r="B15" s="474"/>
      <c r="C15" s="474"/>
      <c r="D15" s="474"/>
      <c r="E15" s="474"/>
      <c r="F15" s="475"/>
      <c r="G15" s="475"/>
      <c r="H15" s="475"/>
      <c r="I15" s="475"/>
      <c r="J15" s="475"/>
      <c r="K15" s="475"/>
      <c r="L15" s="475"/>
      <c r="M15" s="475"/>
      <c r="N15" s="475"/>
      <c r="O15" s="475"/>
      <c r="P15" s="445"/>
      <c r="Q15" s="445"/>
      <c r="R15" s="445"/>
      <c r="S15" s="445"/>
      <c r="T15" s="445"/>
      <c r="U15" s="445"/>
      <c r="V15" s="444"/>
      <c r="W15" s="444"/>
      <c r="X15" s="444"/>
      <c r="Y15" s="445"/>
      <c r="Z15" s="445"/>
      <c r="AA15" s="445"/>
      <c r="AB15" s="444"/>
      <c r="AC15" s="444"/>
      <c r="AD15" s="444"/>
      <c r="AE15" s="444"/>
      <c r="AF15" s="444"/>
      <c r="AG15" s="444"/>
      <c r="AH15" s="445"/>
      <c r="AI15" s="445"/>
      <c r="AJ15" s="445"/>
      <c r="AK15" s="445"/>
      <c r="AL15" s="445"/>
      <c r="AM15" s="445"/>
      <c r="AN15" s="444"/>
      <c r="AO15" s="444"/>
      <c r="AP15" s="444"/>
      <c r="AQ15" s="445"/>
      <c r="AR15" s="445"/>
      <c r="AS15" s="445"/>
      <c r="AT15" s="445"/>
      <c r="AU15" s="445"/>
      <c r="AV15" s="445"/>
      <c r="AW15" s="445"/>
      <c r="AX15" s="445"/>
      <c r="AY15" s="445"/>
      <c r="AZ15" s="445"/>
      <c r="BA15" s="445"/>
      <c r="BB15" s="445"/>
      <c r="BC15" s="65"/>
    </row>
    <row r="16" spans="1:55" ht="30" customHeight="1">
      <c r="A16" s="488"/>
      <c r="B16" s="474"/>
      <c r="C16" s="474"/>
      <c r="D16" s="474"/>
      <c r="E16" s="474"/>
      <c r="F16" s="475"/>
      <c r="G16" s="475"/>
      <c r="H16" s="475"/>
      <c r="I16" s="475"/>
      <c r="J16" s="475"/>
      <c r="K16" s="475"/>
      <c r="L16" s="475"/>
      <c r="M16" s="475"/>
      <c r="N16" s="475"/>
      <c r="O16" s="475"/>
      <c r="P16" s="445"/>
      <c r="Q16" s="445"/>
      <c r="R16" s="445"/>
      <c r="S16" s="445"/>
      <c r="T16" s="445"/>
      <c r="U16" s="445"/>
      <c r="V16" s="444"/>
      <c r="W16" s="444"/>
      <c r="X16" s="444"/>
      <c r="Y16" s="445"/>
      <c r="Z16" s="445"/>
      <c r="AA16" s="445"/>
      <c r="AB16" s="444"/>
      <c r="AC16" s="444"/>
      <c r="AD16" s="444"/>
      <c r="AE16" s="444"/>
      <c r="AF16" s="444"/>
      <c r="AG16" s="444"/>
      <c r="AH16" s="445"/>
      <c r="AI16" s="445"/>
      <c r="AJ16" s="445"/>
      <c r="AK16" s="445"/>
      <c r="AL16" s="445"/>
      <c r="AM16" s="445"/>
      <c r="AN16" s="444"/>
      <c r="AO16" s="444"/>
      <c r="AP16" s="444"/>
      <c r="AQ16" s="445"/>
      <c r="AR16" s="445"/>
      <c r="AS16" s="445"/>
      <c r="AT16" s="445"/>
      <c r="AU16" s="445"/>
      <c r="AV16" s="445"/>
      <c r="AW16" s="445"/>
      <c r="AX16" s="445"/>
      <c r="AY16" s="445"/>
      <c r="AZ16" s="445"/>
      <c r="BA16" s="445"/>
      <c r="BB16" s="445"/>
      <c r="BC16" s="65"/>
    </row>
    <row r="17" spans="1:55" ht="30" customHeight="1">
      <c r="A17" s="488"/>
      <c r="B17" s="474"/>
      <c r="C17" s="474"/>
      <c r="D17" s="474"/>
      <c r="E17" s="474"/>
      <c r="F17" s="475"/>
      <c r="G17" s="475"/>
      <c r="H17" s="475"/>
      <c r="I17" s="475"/>
      <c r="J17" s="475"/>
      <c r="K17" s="475"/>
      <c r="L17" s="475"/>
      <c r="M17" s="475"/>
      <c r="N17" s="475"/>
      <c r="O17" s="475"/>
      <c r="P17" s="445"/>
      <c r="Q17" s="445"/>
      <c r="R17" s="445"/>
      <c r="S17" s="445"/>
      <c r="T17" s="445"/>
      <c r="U17" s="445"/>
      <c r="V17" s="444"/>
      <c r="W17" s="444"/>
      <c r="X17" s="444"/>
      <c r="Y17" s="445"/>
      <c r="Z17" s="445"/>
      <c r="AA17" s="445"/>
      <c r="AB17" s="444"/>
      <c r="AC17" s="444"/>
      <c r="AD17" s="444"/>
      <c r="AE17" s="444"/>
      <c r="AF17" s="444"/>
      <c r="AG17" s="444"/>
      <c r="AH17" s="445"/>
      <c r="AI17" s="445"/>
      <c r="AJ17" s="445"/>
      <c r="AK17" s="445"/>
      <c r="AL17" s="445"/>
      <c r="AM17" s="445"/>
      <c r="AN17" s="444"/>
      <c r="AO17" s="444"/>
      <c r="AP17" s="444"/>
      <c r="AQ17" s="445"/>
      <c r="AR17" s="445"/>
      <c r="AS17" s="445"/>
      <c r="AT17" s="445"/>
      <c r="AU17" s="445"/>
      <c r="AV17" s="445"/>
      <c r="AW17" s="445"/>
      <c r="AX17" s="445"/>
      <c r="AY17" s="445"/>
      <c r="AZ17" s="445"/>
      <c r="BA17" s="445"/>
      <c r="BB17" s="445"/>
      <c r="BC17" s="65"/>
    </row>
    <row r="18" spans="1:55" ht="30" hidden="1" customHeight="1">
      <c r="A18" s="488"/>
      <c r="B18" s="474"/>
      <c r="C18" s="474"/>
      <c r="D18" s="474"/>
      <c r="E18" s="474"/>
      <c r="F18" s="475"/>
      <c r="G18" s="475"/>
      <c r="H18" s="475"/>
      <c r="I18" s="475"/>
      <c r="J18" s="475"/>
      <c r="K18" s="475"/>
      <c r="L18" s="475"/>
      <c r="M18" s="475"/>
      <c r="N18" s="475"/>
      <c r="O18" s="475"/>
      <c r="P18" s="445"/>
      <c r="Q18" s="445"/>
      <c r="R18" s="445"/>
      <c r="S18" s="445"/>
      <c r="T18" s="445"/>
      <c r="U18" s="445"/>
      <c r="V18" s="444"/>
      <c r="W18" s="444"/>
      <c r="X18" s="444"/>
      <c r="Y18" s="445"/>
      <c r="Z18" s="445"/>
      <c r="AA18" s="445"/>
      <c r="AB18" s="444"/>
      <c r="AC18" s="444"/>
      <c r="AD18" s="444"/>
      <c r="AE18" s="444"/>
      <c r="AF18" s="444"/>
      <c r="AG18" s="444"/>
      <c r="AH18" s="445"/>
      <c r="AI18" s="445"/>
      <c r="AJ18" s="445"/>
      <c r="AK18" s="445"/>
      <c r="AL18" s="445"/>
      <c r="AM18" s="445"/>
      <c r="AN18" s="444"/>
      <c r="AO18" s="444"/>
      <c r="AP18" s="444"/>
      <c r="AQ18" s="445"/>
      <c r="AR18" s="445"/>
      <c r="AS18" s="445"/>
      <c r="AT18" s="445"/>
      <c r="AU18" s="445"/>
      <c r="AV18" s="445"/>
      <c r="AW18" s="445"/>
      <c r="AX18" s="445"/>
      <c r="AY18" s="445"/>
      <c r="AZ18" s="445"/>
      <c r="BA18" s="445"/>
      <c r="BB18" s="445"/>
      <c r="BC18" s="65"/>
    </row>
    <row r="19" spans="1:55" ht="18" hidden="1" customHeight="1">
      <c r="A19" s="488"/>
      <c r="B19" s="474"/>
      <c r="C19" s="474"/>
      <c r="D19" s="474"/>
      <c r="E19" s="474"/>
      <c r="F19" s="475"/>
      <c r="G19" s="475"/>
      <c r="H19" s="475"/>
      <c r="I19" s="475"/>
      <c r="J19" s="475"/>
      <c r="K19" s="475"/>
      <c r="L19" s="475"/>
      <c r="M19" s="475"/>
      <c r="N19" s="475"/>
      <c r="O19" s="475"/>
      <c r="P19" s="445"/>
      <c r="Q19" s="445"/>
      <c r="R19" s="445"/>
      <c r="S19" s="445"/>
      <c r="T19" s="445"/>
      <c r="U19" s="445"/>
      <c r="V19" s="444"/>
      <c r="W19" s="444"/>
      <c r="X19" s="444"/>
      <c r="Y19" s="445"/>
      <c r="Z19" s="445"/>
      <c r="AA19" s="445"/>
      <c r="AB19" s="444"/>
      <c r="AC19" s="444"/>
      <c r="AD19" s="444"/>
      <c r="AE19" s="444"/>
      <c r="AF19" s="444"/>
      <c r="AG19" s="444"/>
      <c r="AH19" s="445"/>
      <c r="AI19" s="445"/>
      <c r="AJ19" s="445"/>
      <c r="AK19" s="445"/>
      <c r="AL19" s="445"/>
      <c r="AM19" s="445"/>
      <c r="AN19" s="444"/>
      <c r="AO19" s="444"/>
      <c r="AP19" s="444"/>
      <c r="AQ19" s="445"/>
      <c r="AR19" s="445"/>
      <c r="AS19" s="445"/>
      <c r="AT19" s="445"/>
      <c r="AU19" s="445"/>
      <c r="AV19" s="445"/>
      <c r="AW19" s="445"/>
      <c r="AX19" s="445"/>
      <c r="AY19" s="445"/>
      <c r="AZ19" s="445"/>
      <c r="BA19" s="445"/>
      <c r="BB19" s="445"/>
      <c r="BC19" s="65"/>
    </row>
    <row r="20" spans="1:55" ht="25.2" customHeight="1">
      <c r="A20" s="489"/>
      <c r="B20" s="474"/>
      <c r="C20" s="474"/>
      <c r="D20" s="474"/>
      <c r="E20" s="474"/>
      <c r="F20" s="475"/>
      <c r="G20" s="475"/>
      <c r="H20" s="475"/>
      <c r="I20" s="475"/>
      <c r="J20" s="475"/>
      <c r="K20" s="475"/>
      <c r="L20" s="475"/>
      <c r="M20" s="475"/>
      <c r="N20" s="475"/>
      <c r="O20" s="475"/>
      <c r="P20" s="445"/>
      <c r="Q20" s="445"/>
      <c r="R20" s="445"/>
      <c r="S20" s="445"/>
      <c r="T20" s="445"/>
      <c r="U20" s="445"/>
      <c r="V20" s="444"/>
      <c r="W20" s="444"/>
      <c r="X20" s="444"/>
      <c r="Y20" s="445"/>
      <c r="Z20" s="445"/>
      <c r="AA20" s="445"/>
      <c r="AB20" s="444"/>
      <c r="AC20" s="444"/>
      <c r="AD20" s="444"/>
      <c r="AE20" s="444"/>
      <c r="AF20" s="444"/>
      <c r="AG20" s="444"/>
      <c r="AH20" s="445"/>
      <c r="AI20" s="445"/>
      <c r="AJ20" s="445"/>
      <c r="AK20" s="445"/>
      <c r="AL20" s="445"/>
      <c r="AM20" s="445"/>
      <c r="AN20" s="444"/>
      <c r="AO20" s="444"/>
      <c r="AP20" s="444"/>
      <c r="AQ20" s="445"/>
      <c r="AR20" s="445"/>
      <c r="AS20" s="445"/>
      <c r="AT20" s="445"/>
      <c r="AU20" s="445"/>
      <c r="AV20" s="445"/>
      <c r="AW20" s="445"/>
      <c r="AX20" s="445"/>
      <c r="AY20" s="445"/>
      <c r="AZ20" s="445"/>
      <c r="BA20" s="445"/>
      <c r="BB20" s="445"/>
      <c r="BC20" s="65"/>
    </row>
    <row r="21" spans="1:55" ht="19.95" customHeight="1">
      <c r="A21" s="485" t="s">
        <v>136</v>
      </c>
      <c r="B21" s="445" t="s">
        <v>227</v>
      </c>
      <c r="C21" s="445"/>
      <c r="D21" s="445"/>
      <c r="E21" s="445"/>
      <c r="F21" s="447" t="s">
        <v>228</v>
      </c>
      <c r="G21" s="448"/>
      <c r="H21" s="448"/>
      <c r="I21" s="449"/>
      <c r="J21" s="447" t="s">
        <v>154</v>
      </c>
      <c r="K21" s="448"/>
      <c r="L21" s="449"/>
      <c r="M21" s="445" t="s">
        <v>155</v>
      </c>
      <c r="N21" s="444"/>
      <c r="O21" s="444"/>
      <c r="P21" s="474" t="s">
        <v>229</v>
      </c>
      <c r="Q21" s="475"/>
      <c r="R21" s="475"/>
      <c r="S21" s="445" t="s">
        <v>156</v>
      </c>
      <c r="T21" s="444"/>
      <c r="U21" s="444"/>
      <c r="V21" s="445" t="s">
        <v>230</v>
      </c>
      <c r="W21" s="444"/>
      <c r="X21" s="444"/>
      <c r="Y21" s="445" t="s">
        <v>157</v>
      </c>
      <c r="Z21" s="444"/>
      <c r="AA21" s="444"/>
      <c r="AB21" s="445" t="s">
        <v>158</v>
      </c>
      <c r="AC21" s="444"/>
      <c r="AD21" s="444"/>
      <c r="AE21" s="445" t="s">
        <v>159</v>
      </c>
      <c r="AF21" s="444"/>
      <c r="AG21" s="444"/>
      <c r="AH21" s="445" t="s">
        <v>160</v>
      </c>
      <c r="AI21" s="444"/>
      <c r="AJ21" s="444"/>
      <c r="AK21" s="445" t="s">
        <v>161</v>
      </c>
      <c r="AL21" s="444"/>
      <c r="AM21" s="444"/>
      <c r="AN21" s="445" t="s">
        <v>162</v>
      </c>
      <c r="AO21" s="444"/>
      <c r="AP21" s="444"/>
      <c r="AQ21" s="445" t="s">
        <v>137</v>
      </c>
      <c r="AR21" s="445"/>
      <c r="AS21" s="445"/>
      <c r="AT21" s="490"/>
      <c r="AU21" s="491"/>
      <c r="AV21" s="491"/>
      <c r="AW21" s="491"/>
      <c r="AX21" s="491"/>
      <c r="AY21" s="491"/>
      <c r="AZ21" s="491"/>
      <c r="BA21" s="491"/>
      <c r="BB21" s="492"/>
      <c r="BC21" s="65"/>
    </row>
    <row r="22" spans="1:55" ht="19.95" customHeight="1">
      <c r="A22" s="485"/>
      <c r="B22" s="445"/>
      <c r="C22" s="445"/>
      <c r="D22" s="445"/>
      <c r="E22" s="445"/>
      <c r="F22" s="450"/>
      <c r="G22" s="451"/>
      <c r="H22" s="451"/>
      <c r="I22" s="452"/>
      <c r="J22" s="450"/>
      <c r="K22" s="451"/>
      <c r="L22" s="452"/>
      <c r="M22" s="444"/>
      <c r="N22" s="444"/>
      <c r="O22" s="444"/>
      <c r="P22" s="475"/>
      <c r="Q22" s="475"/>
      <c r="R22" s="475"/>
      <c r="S22" s="444"/>
      <c r="T22" s="444"/>
      <c r="U22" s="444"/>
      <c r="V22" s="444"/>
      <c r="W22" s="444"/>
      <c r="X22" s="444"/>
      <c r="Y22" s="444"/>
      <c r="Z22" s="444"/>
      <c r="AA22" s="444"/>
      <c r="AB22" s="444"/>
      <c r="AC22" s="444"/>
      <c r="AD22" s="444"/>
      <c r="AE22" s="444"/>
      <c r="AF22" s="444"/>
      <c r="AG22" s="444"/>
      <c r="AH22" s="444"/>
      <c r="AI22" s="444"/>
      <c r="AJ22" s="444"/>
      <c r="AK22" s="444"/>
      <c r="AL22" s="444"/>
      <c r="AM22" s="444"/>
      <c r="AN22" s="444"/>
      <c r="AO22" s="444"/>
      <c r="AP22" s="444"/>
      <c r="AQ22" s="445"/>
      <c r="AR22" s="445"/>
      <c r="AS22" s="445"/>
      <c r="AT22" s="493"/>
      <c r="AU22" s="494"/>
      <c r="AV22" s="494"/>
      <c r="AW22" s="494"/>
      <c r="AX22" s="494"/>
      <c r="AY22" s="494"/>
      <c r="AZ22" s="494"/>
      <c r="BA22" s="494"/>
      <c r="BB22" s="495"/>
      <c r="BC22" s="65"/>
    </row>
    <row r="23" spans="1:55" ht="19.95" customHeight="1">
      <c r="A23" s="485"/>
      <c r="B23" s="445"/>
      <c r="C23" s="445"/>
      <c r="D23" s="445"/>
      <c r="E23" s="445"/>
      <c r="F23" s="450"/>
      <c r="G23" s="451"/>
      <c r="H23" s="451"/>
      <c r="I23" s="452"/>
      <c r="J23" s="450"/>
      <c r="K23" s="451"/>
      <c r="L23" s="452"/>
      <c r="M23" s="444"/>
      <c r="N23" s="444"/>
      <c r="O23" s="444"/>
      <c r="P23" s="475"/>
      <c r="Q23" s="475"/>
      <c r="R23" s="475"/>
      <c r="S23" s="444"/>
      <c r="T23" s="444"/>
      <c r="U23" s="444"/>
      <c r="V23" s="444"/>
      <c r="W23" s="444"/>
      <c r="X23" s="444"/>
      <c r="Y23" s="444"/>
      <c r="Z23" s="444"/>
      <c r="AA23" s="444"/>
      <c r="AB23" s="444"/>
      <c r="AC23" s="444"/>
      <c r="AD23" s="444"/>
      <c r="AE23" s="444"/>
      <c r="AF23" s="444"/>
      <c r="AG23" s="444"/>
      <c r="AH23" s="444"/>
      <c r="AI23" s="444"/>
      <c r="AJ23" s="444"/>
      <c r="AK23" s="444"/>
      <c r="AL23" s="444"/>
      <c r="AM23" s="444"/>
      <c r="AN23" s="444"/>
      <c r="AO23" s="444"/>
      <c r="AP23" s="444"/>
      <c r="AQ23" s="445"/>
      <c r="AR23" s="445"/>
      <c r="AS23" s="445"/>
      <c r="AT23" s="493"/>
      <c r="AU23" s="494"/>
      <c r="AV23" s="494"/>
      <c r="AW23" s="494"/>
      <c r="AX23" s="494"/>
      <c r="AY23" s="494"/>
      <c r="AZ23" s="494"/>
      <c r="BA23" s="494"/>
      <c r="BB23" s="495"/>
      <c r="BC23" s="65"/>
    </row>
    <row r="24" spans="1:55" ht="19.95" customHeight="1">
      <c r="A24" s="485"/>
      <c r="B24" s="445"/>
      <c r="C24" s="445"/>
      <c r="D24" s="445"/>
      <c r="E24" s="445"/>
      <c r="F24" s="450"/>
      <c r="G24" s="451"/>
      <c r="H24" s="451"/>
      <c r="I24" s="452"/>
      <c r="J24" s="450"/>
      <c r="K24" s="451"/>
      <c r="L24" s="452"/>
      <c r="M24" s="444"/>
      <c r="N24" s="444"/>
      <c r="O24" s="444"/>
      <c r="P24" s="475"/>
      <c r="Q24" s="475"/>
      <c r="R24" s="475"/>
      <c r="S24" s="444"/>
      <c r="T24" s="444"/>
      <c r="U24" s="444"/>
      <c r="V24" s="444"/>
      <c r="W24" s="444"/>
      <c r="X24" s="444"/>
      <c r="Y24" s="444"/>
      <c r="Z24" s="444"/>
      <c r="AA24" s="444"/>
      <c r="AB24" s="444"/>
      <c r="AC24" s="444"/>
      <c r="AD24" s="444"/>
      <c r="AE24" s="444"/>
      <c r="AF24" s="444"/>
      <c r="AG24" s="444"/>
      <c r="AH24" s="444"/>
      <c r="AI24" s="444"/>
      <c r="AJ24" s="444"/>
      <c r="AK24" s="444"/>
      <c r="AL24" s="444"/>
      <c r="AM24" s="444"/>
      <c r="AN24" s="444"/>
      <c r="AO24" s="444"/>
      <c r="AP24" s="444"/>
      <c r="AQ24" s="445"/>
      <c r="AR24" s="445"/>
      <c r="AS24" s="445"/>
      <c r="AT24" s="493"/>
      <c r="AU24" s="494"/>
      <c r="AV24" s="494"/>
      <c r="AW24" s="494"/>
      <c r="AX24" s="494"/>
      <c r="AY24" s="494"/>
      <c r="AZ24" s="494"/>
      <c r="BA24" s="494"/>
      <c r="BB24" s="495"/>
      <c r="BC24" s="65"/>
    </row>
    <row r="25" spans="1:55" ht="19.95" customHeight="1">
      <c r="A25" s="485"/>
      <c r="B25" s="445"/>
      <c r="C25" s="445"/>
      <c r="D25" s="445"/>
      <c r="E25" s="445"/>
      <c r="F25" s="450"/>
      <c r="G25" s="451"/>
      <c r="H25" s="451"/>
      <c r="I25" s="452"/>
      <c r="J25" s="450"/>
      <c r="K25" s="451"/>
      <c r="L25" s="452"/>
      <c r="M25" s="444"/>
      <c r="N25" s="444"/>
      <c r="O25" s="444"/>
      <c r="P25" s="475"/>
      <c r="Q25" s="475"/>
      <c r="R25" s="475"/>
      <c r="S25" s="444"/>
      <c r="T25" s="444"/>
      <c r="U25" s="444"/>
      <c r="V25" s="444"/>
      <c r="W25" s="444"/>
      <c r="X25" s="444"/>
      <c r="Y25" s="444"/>
      <c r="Z25" s="444"/>
      <c r="AA25" s="444"/>
      <c r="AB25" s="444"/>
      <c r="AC25" s="444"/>
      <c r="AD25" s="444"/>
      <c r="AE25" s="444"/>
      <c r="AF25" s="444"/>
      <c r="AG25" s="444"/>
      <c r="AH25" s="444"/>
      <c r="AI25" s="444"/>
      <c r="AJ25" s="444"/>
      <c r="AK25" s="444"/>
      <c r="AL25" s="444"/>
      <c r="AM25" s="444"/>
      <c r="AN25" s="444"/>
      <c r="AO25" s="444"/>
      <c r="AP25" s="444"/>
      <c r="AQ25" s="445"/>
      <c r="AR25" s="445"/>
      <c r="AS25" s="445"/>
      <c r="AT25" s="493"/>
      <c r="AU25" s="494"/>
      <c r="AV25" s="494"/>
      <c r="AW25" s="494"/>
      <c r="AX25" s="494"/>
      <c r="AY25" s="494"/>
      <c r="AZ25" s="494"/>
      <c r="BA25" s="494"/>
      <c r="BB25" s="495"/>
      <c r="BC25" s="65"/>
    </row>
    <row r="26" spans="1:55" ht="19.95" customHeight="1">
      <c r="A26" s="485"/>
      <c r="B26" s="445"/>
      <c r="C26" s="445"/>
      <c r="D26" s="445"/>
      <c r="E26" s="445"/>
      <c r="F26" s="450"/>
      <c r="G26" s="451"/>
      <c r="H26" s="451"/>
      <c r="I26" s="452"/>
      <c r="J26" s="450"/>
      <c r="K26" s="451"/>
      <c r="L26" s="452"/>
      <c r="M26" s="444"/>
      <c r="N26" s="444"/>
      <c r="O26" s="444"/>
      <c r="P26" s="475"/>
      <c r="Q26" s="475"/>
      <c r="R26" s="475"/>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5"/>
      <c r="AR26" s="445"/>
      <c r="AS26" s="445"/>
      <c r="AT26" s="493"/>
      <c r="AU26" s="494"/>
      <c r="AV26" s="494"/>
      <c r="AW26" s="494"/>
      <c r="AX26" s="494"/>
      <c r="AY26" s="494"/>
      <c r="AZ26" s="494"/>
      <c r="BA26" s="494"/>
      <c r="BB26" s="495"/>
      <c r="BC26" s="65"/>
    </row>
    <row r="27" spans="1:55" ht="19.95" customHeight="1">
      <c r="A27" s="485"/>
      <c r="B27" s="445"/>
      <c r="C27" s="445"/>
      <c r="D27" s="445"/>
      <c r="E27" s="445"/>
      <c r="F27" s="450"/>
      <c r="G27" s="451"/>
      <c r="H27" s="451"/>
      <c r="I27" s="452"/>
      <c r="J27" s="450"/>
      <c r="K27" s="451"/>
      <c r="L27" s="452"/>
      <c r="M27" s="444"/>
      <c r="N27" s="444"/>
      <c r="O27" s="444"/>
      <c r="P27" s="475"/>
      <c r="Q27" s="475"/>
      <c r="R27" s="475"/>
      <c r="S27" s="444"/>
      <c r="T27" s="444"/>
      <c r="U27" s="444"/>
      <c r="V27" s="444"/>
      <c r="W27" s="444"/>
      <c r="X27" s="444"/>
      <c r="Y27" s="444"/>
      <c r="Z27" s="444"/>
      <c r="AA27" s="444"/>
      <c r="AB27" s="444"/>
      <c r="AC27" s="444"/>
      <c r="AD27" s="444"/>
      <c r="AE27" s="444"/>
      <c r="AF27" s="444"/>
      <c r="AG27" s="444"/>
      <c r="AH27" s="444"/>
      <c r="AI27" s="444"/>
      <c r="AJ27" s="444"/>
      <c r="AK27" s="444"/>
      <c r="AL27" s="444"/>
      <c r="AM27" s="444"/>
      <c r="AN27" s="444"/>
      <c r="AO27" s="444"/>
      <c r="AP27" s="444"/>
      <c r="AQ27" s="445"/>
      <c r="AR27" s="445"/>
      <c r="AS27" s="445"/>
      <c r="AT27" s="493"/>
      <c r="AU27" s="494"/>
      <c r="AV27" s="494"/>
      <c r="AW27" s="494"/>
      <c r="AX27" s="494"/>
      <c r="AY27" s="494"/>
      <c r="AZ27" s="494"/>
      <c r="BA27" s="494"/>
      <c r="BB27" s="495"/>
      <c r="BC27" s="65"/>
    </row>
    <row r="28" spans="1:55" ht="19.95" customHeight="1">
      <c r="A28" s="485"/>
      <c r="B28" s="445"/>
      <c r="C28" s="445"/>
      <c r="D28" s="445"/>
      <c r="E28" s="445"/>
      <c r="F28" s="450"/>
      <c r="G28" s="451"/>
      <c r="H28" s="451"/>
      <c r="I28" s="452"/>
      <c r="J28" s="450"/>
      <c r="K28" s="451"/>
      <c r="L28" s="452"/>
      <c r="M28" s="444"/>
      <c r="N28" s="444"/>
      <c r="O28" s="444"/>
      <c r="P28" s="475"/>
      <c r="Q28" s="475"/>
      <c r="R28" s="475"/>
      <c r="S28" s="444"/>
      <c r="T28" s="444"/>
      <c r="U28" s="444"/>
      <c r="V28" s="444"/>
      <c r="W28" s="444"/>
      <c r="X28" s="444"/>
      <c r="Y28" s="444"/>
      <c r="Z28" s="444"/>
      <c r="AA28" s="444"/>
      <c r="AB28" s="444"/>
      <c r="AC28" s="444"/>
      <c r="AD28" s="444"/>
      <c r="AE28" s="444"/>
      <c r="AF28" s="444"/>
      <c r="AG28" s="444"/>
      <c r="AH28" s="444"/>
      <c r="AI28" s="444"/>
      <c r="AJ28" s="444"/>
      <c r="AK28" s="444"/>
      <c r="AL28" s="444"/>
      <c r="AM28" s="444"/>
      <c r="AN28" s="444"/>
      <c r="AO28" s="444"/>
      <c r="AP28" s="444"/>
      <c r="AQ28" s="445"/>
      <c r="AR28" s="445"/>
      <c r="AS28" s="445"/>
      <c r="AT28" s="493"/>
      <c r="AU28" s="494"/>
      <c r="AV28" s="494"/>
      <c r="AW28" s="494"/>
      <c r="AX28" s="494"/>
      <c r="AY28" s="494"/>
      <c r="AZ28" s="494"/>
      <c r="BA28" s="494"/>
      <c r="BB28" s="495"/>
      <c r="BC28" s="65"/>
    </row>
    <row r="29" spans="1:55" ht="19.95" customHeight="1">
      <c r="A29" s="485"/>
      <c r="B29" s="445"/>
      <c r="C29" s="445"/>
      <c r="D29" s="445"/>
      <c r="E29" s="445"/>
      <c r="F29" s="450"/>
      <c r="G29" s="451"/>
      <c r="H29" s="451"/>
      <c r="I29" s="452"/>
      <c r="J29" s="450"/>
      <c r="K29" s="451"/>
      <c r="L29" s="452"/>
      <c r="M29" s="444"/>
      <c r="N29" s="444"/>
      <c r="O29" s="444"/>
      <c r="P29" s="475"/>
      <c r="Q29" s="475"/>
      <c r="R29" s="475"/>
      <c r="S29" s="444"/>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5"/>
      <c r="AR29" s="445"/>
      <c r="AS29" s="445"/>
      <c r="AT29" s="493"/>
      <c r="AU29" s="494"/>
      <c r="AV29" s="494"/>
      <c r="AW29" s="494"/>
      <c r="AX29" s="494"/>
      <c r="AY29" s="494"/>
      <c r="AZ29" s="494"/>
      <c r="BA29" s="494"/>
      <c r="BB29" s="495"/>
      <c r="BC29" s="65"/>
    </row>
    <row r="30" spans="1:55" ht="19.95" customHeight="1">
      <c r="A30" s="485"/>
      <c r="B30" s="445"/>
      <c r="C30" s="445"/>
      <c r="D30" s="445"/>
      <c r="E30" s="445"/>
      <c r="F30" s="450"/>
      <c r="G30" s="451"/>
      <c r="H30" s="451"/>
      <c r="I30" s="452"/>
      <c r="J30" s="450"/>
      <c r="K30" s="451"/>
      <c r="L30" s="452"/>
      <c r="M30" s="444"/>
      <c r="N30" s="444"/>
      <c r="O30" s="444"/>
      <c r="P30" s="475"/>
      <c r="Q30" s="475"/>
      <c r="R30" s="475"/>
      <c r="S30" s="444"/>
      <c r="T30" s="444"/>
      <c r="U30" s="444"/>
      <c r="V30" s="444"/>
      <c r="W30" s="444"/>
      <c r="X30" s="444"/>
      <c r="Y30" s="444"/>
      <c r="Z30" s="444"/>
      <c r="AA30" s="444"/>
      <c r="AB30" s="444"/>
      <c r="AC30" s="444"/>
      <c r="AD30" s="444"/>
      <c r="AE30" s="444"/>
      <c r="AF30" s="444"/>
      <c r="AG30" s="444"/>
      <c r="AH30" s="444"/>
      <c r="AI30" s="444"/>
      <c r="AJ30" s="444"/>
      <c r="AK30" s="444"/>
      <c r="AL30" s="444"/>
      <c r="AM30" s="444"/>
      <c r="AN30" s="444"/>
      <c r="AO30" s="444"/>
      <c r="AP30" s="444"/>
      <c r="AQ30" s="445"/>
      <c r="AR30" s="445"/>
      <c r="AS30" s="445"/>
      <c r="AT30" s="493"/>
      <c r="AU30" s="494"/>
      <c r="AV30" s="494"/>
      <c r="AW30" s="494"/>
      <c r="AX30" s="494"/>
      <c r="AY30" s="494"/>
      <c r="AZ30" s="494"/>
      <c r="BA30" s="494"/>
      <c r="BB30" s="495"/>
      <c r="BC30" s="65"/>
    </row>
    <row r="31" spans="1:55" ht="19.95" customHeight="1">
      <c r="A31" s="485"/>
      <c r="B31" s="445"/>
      <c r="C31" s="445"/>
      <c r="D31" s="445"/>
      <c r="E31" s="445"/>
      <c r="F31" s="450"/>
      <c r="G31" s="451"/>
      <c r="H31" s="451"/>
      <c r="I31" s="452"/>
      <c r="J31" s="450"/>
      <c r="K31" s="451"/>
      <c r="L31" s="452"/>
      <c r="M31" s="444"/>
      <c r="N31" s="444"/>
      <c r="O31" s="444"/>
      <c r="P31" s="475"/>
      <c r="Q31" s="475"/>
      <c r="R31" s="475"/>
      <c r="S31" s="444"/>
      <c r="T31" s="444"/>
      <c r="U31" s="444"/>
      <c r="V31" s="444"/>
      <c r="W31" s="444"/>
      <c r="X31" s="444"/>
      <c r="Y31" s="444"/>
      <c r="Z31" s="444"/>
      <c r="AA31" s="444"/>
      <c r="AB31" s="444"/>
      <c r="AC31" s="444"/>
      <c r="AD31" s="444"/>
      <c r="AE31" s="444"/>
      <c r="AF31" s="444"/>
      <c r="AG31" s="444"/>
      <c r="AH31" s="444"/>
      <c r="AI31" s="444"/>
      <c r="AJ31" s="444"/>
      <c r="AK31" s="444"/>
      <c r="AL31" s="444"/>
      <c r="AM31" s="444"/>
      <c r="AN31" s="444"/>
      <c r="AO31" s="444"/>
      <c r="AP31" s="444"/>
      <c r="AQ31" s="445"/>
      <c r="AR31" s="445"/>
      <c r="AS31" s="445"/>
      <c r="AT31" s="493"/>
      <c r="AU31" s="494"/>
      <c r="AV31" s="494"/>
      <c r="AW31" s="494"/>
      <c r="AX31" s="494"/>
      <c r="AY31" s="494"/>
      <c r="AZ31" s="494"/>
      <c r="BA31" s="494"/>
      <c r="BB31" s="495"/>
      <c r="BC31" s="65"/>
    </row>
    <row r="32" spans="1:55" ht="19.95" customHeight="1">
      <c r="A32" s="485"/>
      <c r="B32" s="445"/>
      <c r="C32" s="445"/>
      <c r="D32" s="445"/>
      <c r="E32" s="445"/>
      <c r="F32" s="450"/>
      <c r="G32" s="451"/>
      <c r="H32" s="451"/>
      <c r="I32" s="452"/>
      <c r="J32" s="450"/>
      <c r="K32" s="451"/>
      <c r="L32" s="452"/>
      <c r="M32" s="444"/>
      <c r="N32" s="444"/>
      <c r="O32" s="444"/>
      <c r="P32" s="475"/>
      <c r="Q32" s="475"/>
      <c r="R32" s="475"/>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5"/>
      <c r="AR32" s="445"/>
      <c r="AS32" s="445"/>
      <c r="AT32" s="493"/>
      <c r="AU32" s="494"/>
      <c r="AV32" s="494"/>
      <c r="AW32" s="494"/>
      <c r="AX32" s="494"/>
      <c r="AY32" s="494"/>
      <c r="AZ32" s="494"/>
      <c r="BA32" s="494"/>
      <c r="BB32" s="495"/>
      <c r="BC32" s="65"/>
    </row>
    <row r="33" spans="1:55" ht="19.95" customHeight="1">
      <c r="A33" s="485"/>
      <c r="B33" s="445"/>
      <c r="C33" s="445"/>
      <c r="D33" s="445"/>
      <c r="E33" s="445"/>
      <c r="F33" s="450"/>
      <c r="G33" s="451"/>
      <c r="H33" s="451"/>
      <c r="I33" s="452"/>
      <c r="J33" s="450"/>
      <c r="K33" s="451"/>
      <c r="L33" s="452"/>
      <c r="M33" s="444"/>
      <c r="N33" s="444"/>
      <c r="O33" s="444"/>
      <c r="P33" s="475"/>
      <c r="Q33" s="475"/>
      <c r="R33" s="475"/>
      <c r="S33" s="444"/>
      <c r="T33" s="444"/>
      <c r="U33" s="444"/>
      <c r="V33" s="444"/>
      <c r="W33" s="444"/>
      <c r="X33" s="444"/>
      <c r="Y33" s="444"/>
      <c r="Z33" s="444"/>
      <c r="AA33" s="444"/>
      <c r="AB33" s="444"/>
      <c r="AC33" s="444"/>
      <c r="AD33" s="444"/>
      <c r="AE33" s="444"/>
      <c r="AF33" s="444"/>
      <c r="AG33" s="444"/>
      <c r="AH33" s="444"/>
      <c r="AI33" s="444"/>
      <c r="AJ33" s="444"/>
      <c r="AK33" s="444"/>
      <c r="AL33" s="444"/>
      <c r="AM33" s="444"/>
      <c r="AN33" s="444"/>
      <c r="AO33" s="444"/>
      <c r="AP33" s="444"/>
      <c r="AQ33" s="445"/>
      <c r="AR33" s="445"/>
      <c r="AS33" s="445"/>
      <c r="AT33" s="493"/>
      <c r="AU33" s="494"/>
      <c r="AV33" s="494"/>
      <c r="AW33" s="494"/>
      <c r="AX33" s="494"/>
      <c r="AY33" s="494"/>
      <c r="AZ33" s="494"/>
      <c r="BA33" s="494"/>
      <c r="BB33" s="495"/>
      <c r="BC33" s="65"/>
    </row>
    <row r="34" spans="1:55" ht="13.8" customHeight="1">
      <c r="A34" s="485"/>
      <c r="B34" s="445"/>
      <c r="C34" s="445"/>
      <c r="D34" s="445"/>
      <c r="E34" s="445"/>
      <c r="F34" s="450"/>
      <c r="G34" s="451"/>
      <c r="H34" s="451"/>
      <c r="I34" s="452"/>
      <c r="J34" s="450"/>
      <c r="K34" s="451"/>
      <c r="L34" s="452"/>
      <c r="M34" s="444"/>
      <c r="N34" s="444"/>
      <c r="O34" s="444"/>
      <c r="P34" s="475"/>
      <c r="Q34" s="475"/>
      <c r="R34" s="475"/>
      <c r="S34" s="444"/>
      <c r="T34" s="444"/>
      <c r="U34" s="444"/>
      <c r="V34" s="444"/>
      <c r="W34" s="444"/>
      <c r="X34" s="444"/>
      <c r="Y34" s="444"/>
      <c r="Z34" s="444"/>
      <c r="AA34" s="444"/>
      <c r="AB34" s="444"/>
      <c r="AC34" s="444"/>
      <c r="AD34" s="444"/>
      <c r="AE34" s="444"/>
      <c r="AF34" s="444"/>
      <c r="AG34" s="444"/>
      <c r="AH34" s="444"/>
      <c r="AI34" s="444"/>
      <c r="AJ34" s="444"/>
      <c r="AK34" s="444"/>
      <c r="AL34" s="444"/>
      <c r="AM34" s="444"/>
      <c r="AN34" s="444"/>
      <c r="AO34" s="444"/>
      <c r="AP34" s="444"/>
      <c r="AQ34" s="445"/>
      <c r="AR34" s="445"/>
      <c r="AS34" s="445"/>
      <c r="AT34" s="493"/>
      <c r="AU34" s="494"/>
      <c r="AV34" s="494"/>
      <c r="AW34" s="494"/>
      <c r="AX34" s="494"/>
      <c r="AY34" s="494"/>
      <c r="AZ34" s="494"/>
      <c r="BA34" s="494"/>
      <c r="BB34" s="495"/>
      <c r="BC34" s="65"/>
    </row>
    <row r="35" spans="1:55" ht="13.8" customHeight="1">
      <c r="A35" s="485"/>
      <c r="B35" s="445"/>
      <c r="C35" s="445"/>
      <c r="D35" s="445"/>
      <c r="E35" s="445"/>
      <c r="F35" s="450"/>
      <c r="G35" s="451"/>
      <c r="H35" s="451"/>
      <c r="I35" s="452"/>
      <c r="J35" s="450"/>
      <c r="K35" s="451"/>
      <c r="L35" s="452"/>
      <c r="M35" s="444"/>
      <c r="N35" s="444"/>
      <c r="O35" s="444"/>
      <c r="P35" s="475"/>
      <c r="Q35" s="475"/>
      <c r="R35" s="475"/>
      <c r="S35" s="444"/>
      <c r="T35" s="444"/>
      <c r="U35" s="444"/>
      <c r="V35" s="444"/>
      <c r="W35" s="444"/>
      <c r="X35" s="444"/>
      <c r="Y35" s="444"/>
      <c r="Z35" s="444"/>
      <c r="AA35" s="444"/>
      <c r="AB35" s="444"/>
      <c r="AC35" s="444"/>
      <c r="AD35" s="444"/>
      <c r="AE35" s="444"/>
      <c r="AF35" s="444"/>
      <c r="AG35" s="444"/>
      <c r="AH35" s="444"/>
      <c r="AI35" s="444"/>
      <c r="AJ35" s="444"/>
      <c r="AK35" s="444"/>
      <c r="AL35" s="444"/>
      <c r="AM35" s="444"/>
      <c r="AN35" s="444"/>
      <c r="AO35" s="444"/>
      <c r="AP35" s="444"/>
      <c r="AQ35" s="445"/>
      <c r="AR35" s="445"/>
      <c r="AS35" s="445"/>
      <c r="AT35" s="493"/>
      <c r="AU35" s="494"/>
      <c r="AV35" s="494"/>
      <c r="AW35" s="494"/>
      <c r="AX35" s="494"/>
      <c r="AY35" s="494"/>
      <c r="AZ35" s="494"/>
      <c r="BA35" s="494"/>
      <c r="BB35" s="495"/>
      <c r="BC35" s="65"/>
    </row>
    <row r="36" spans="1:55" ht="27" customHeight="1">
      <c r="A36" s="485"/>
      <c r="B36" s="445"/>
      <c r="C36" s="445"/>
      <c r="D36" s="445"/>
      <c r="E36" s="445"/>
      <c r="F36" s="450"/>
      <c r="G36" s="451"/>
      <c r="H36" s="451"/>
      <c r="I36" s="452"/>
      <c r="J36" s="450"/>
      <c r="K36" s="451"/>
      <c r="L36" s="452"/>
      <c r="M36" s="444"/>
      <c r="N36" s="444"/>
      <c r="O36" s="444"/>
      <c r="P36" s="475"/>
      <c r="Q36" s="475"/>
      <c r="R36" s="475"/>
      <c r="S36" s="444"/>
      <c r="T36" s="444"/>
      <c r="U36" s="444"/>
      <c r="V36" s="444"/>
      <c r="W36" s="444"/>
      <c r="X36" s="444"/>
      <c r="Y36" s="444"/>
      <c r="Z36" s="444"/>
      <c r="AA36" s="444"/>
      <c r="AB36" s="444"/>
      <c r="AC36" s="444"/>
      <c r="AD36" s="444"/>
      <c r="AE36" s="444"/>
      <c r="AF36" s="444"/>
      <c r="AG36" s="444"/>
      <c r="AH36" s="444"/>
      <c r="AI36" s="444"/>
      <c r="AJ36" s="444"/>
      <c r="AK36" s="444"/>
      <c r="AL36" s="444"/>
      <c r="AM36" s="444"/>
      <c r="AN36" s="444"/>
      <c r="AO36" s="444"/>
      <c r="AP36" s="444"/>
      <c r="AQ36" s="445"/>
      <c r="AR36" s="445"/>
      <c r="AS36" s="445"/>
      <c r="AT36" s="493"/>
      <c r="AU36" s="494"/>
      <c r="AV36" s="494"/>
      <c r="AW36" s="494"/>
      <c r="AX36" s="494"/>
      <c r="AY36" s="494"/>
      <c r="AZ36" s="494"/>
      <c r="BA36" s="494"/>
      <c r="BB36" s="495"/>
      <c r="BC36" s="65"/>
    </row>
    <row r="37" spans="1:55" ht="27" customHeight="1">
      <c r="A37" s="485"/>
      <c r="B37" s="445"/>
      <c r="C37" s="445"/>
      <c r="D37" s="445"/>
      <c r="E37" s="445"/>
      <c r="F37" s="450"/>
      <c r="G37" s="451"/>
      <c r="H37" s="451"/>
      <c r="I37" s="452"/>
      <c r="J37" s="450"/>
      <c r="K37" s="451"/>
      <c r="L37" s="452"/>
      <c r="M37" s="444"/>
      <c r="N37" s="444"/>
      <c r="O37" s="444"/>
      <c r="P37" s="475"/>
      <c r="Q37" s="475"/>
      <c r="R37" s="475"/>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5"/>
      <c r="AR37" s="445"/>
      <c r="AS37" s="445"/>
      <c r="AT37" s="493"/>
      <c r="AU37" s="494"/>
      <c r="AV37" s="494"/>
      <c r="AW37" s="494"/>
      <c r="AX37" s="494"/>
      <c r="AY37" s="494"/>
      <c r="AZ37" s="494"/>
      <c r="BA37" s="494"/>
      <c r="BB37" s="495"/>
      <c r="BC37" s="65"/>
    </row>
    <row r="38" spans="1:55" ht="27" customHeight="1">
      <c r="A38" s="485"/>
      <c r="B38" s="445"/>
      <c r="C38" s="445"/>
      <c r="D38" s="445"/>
      <c r="E38" s="445"/>
      <c r="F38" s="450"/>
      <c r="G38" s="451"/>
      <c r="H38" s="451"/>
      <c r="I38" s="452"/>
      <c r="J38" s="450"/>
      <c r="K38" s="451"/>
      <c r="L38" s="452"/>
      <c r="M38" s="444"/>
      <c r="N38" s="444"/>
      <c r="O38" s="444"/>
      <c r="P38" s="475"/>
      <c r="Q38" s="475"/>
      <c r="R38" s="475"/>
      <c r="S38" s="444"/>
      <c r="T38" s="444"/>
      <c r="U38" s="444"/>
      <c r="V38" s="444"/>
      <c r="W38" s="444"/>
      <c r="X38" s="444"/>
      <c r="Y38" s="444"/>
      <c r="Z38" s="444"/>
      <c r="AA38" s="444"/>
      <c r="AB38" s="444"/>
      <c r="AC38" s="444"/>
      <c r="AD38" s="444"/>
      <c r="AE38" s="444"/>
      <c r="AF38" s="444"/>
      <c r="AG38" s="444"/>
      <c r="AH38" s="444"/>
      <c r="AI38" s="444"/>
      <c r="AJ38" s="444"/>
      <c r="AK38" s="444"/>
      <c r="AL38" s="444"/>
      <c r="AM38" s="444"/>
      <c r="AN38" s="444"/>
      <c r="AO38" s="444"/>
      <c r="AP38" s="444"/>
      <c r="AQ38" s="445"/>
      <c r="AR38" s="445"/>
      <c r="AS38" s="445"/>
      <c r="AT38" s="493"/>
      <c r="AU38" s="494"/>
      <c r="AV38" s="494"/>
      <c r="AW38" s="494"/>
      <c r="AX38" s="494"/>
      <c r="AY38" s="494"/>
      <c r="AZ38" s="494"/>
      <c r="BA38" s="494"/>
      <c r="BB38" s="495"/>
      <c r="BC38" s="65"/>
    </row>
    <row r="39" spans="1:55" ht="27" customHeight="1">
      <c r="A39" s="485"/>
      <c r="B39" s="445"/>
      <c r="C39" s="445"/>
      <c r="D39" s="445"/>
      <c r="E39" s="445"/>
      <c r="F39" s="450"/>
      <c r="G39" s="451"/>
      <c r="H39" s="451"/>
      <c r="I39" s="452"/>
      <c r="J39" s="450"/>
      <c r="K39" s="451"/>
      <c r="L39" s="452"/>
      <c r="M39" s="444"/>
      <c r="N39" s="444"/>
      <c r="O39" s="444"/>
      <c r="P39" s="475"/>
      <c r="Q39" s="475"/>
      <c r="R39" s="475"/>
      <c r="S39" s="444"/>
      <c r="T39" s="444"/>
      <c r="U39" s="444"/>
      <c r="V39" s="444"/>
      <c r="W39" s="444"/>
      <c r="X39" s="444"/>
      <c r="Y39" s="444"/>
      <c r="Z39" s="444"/>
      <c r="AA39" s="444"/>
      <c r="AB39" s="444"/>
      <c r="AC39" s="444"/>
      <c r="AD39" s="444"/>
      <c r="AE39" s="444"/>
      <c r="AF39" s="444"/>
      <c r="AG39" s="444"/>
      <c r="AH39" s="444"/>
      <c r="AI39" s="444"/>
      <c r="AJ39" s="444"/>
      <c r="AK39" s="444"/>
      <c r="AL39" s="444"/>
      <c r="AM39" s="444"/>
      <c r="AN39" s="444"/>
      <c r="AO39" s="444"/>
      <c r="AP39" s="444"/>
      <c r="AQ39" s="445"/>
      <c r="AR39" s="445"/>
      <c r="AS39" s="445"/>
      <c r="AT39" s="493"/>
      <c r="AU39" s="494"/>
      <c r="AV39" s="494"/>
      <c r="AW39" s="494"/>
      <c r="AX39" s="494"/>
      <c r="AY39" s="494"/>
      <c r="AZ39" s="494"/>
      <c r="BA39" s="494"/>
      <c r="BB39" s="495"/>
      <c r="BC39" s="65"/>
    </row>
    <row r="40" spans="1:55" ht="44.4" customHeight="1">
      <c r="A40" s="486"/>
      <c r="B40" s="445"/>
      <c r="C40" s="445"/>
      <c r="D40" s="445"/>
      <c r="E40" s="445"/>
      <c r="F40" s="453"/>
      <c r="G40" s="454"/>
      <c r="H40" s="454"/>
      <c r="I40" s="455"/>
      <c r="J40" s="453"/>
      <c r="K40" s="454"/>
      <c r="L40" s="455"/>
      <c r="M40" s="444"/>
      <c r="N40" s="444"/>
      <c r="O40" s="444"/>
      <c r="P40" s="475"/>
      <c r="Q40" s="475"/>
      <c r="R40" s="475"/>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5"/>
      <c r="AR40" s="445"/>
      <c r="AS40" s="445"/>
      <c r="AT40" s="496"/>
      <c r="AU40" s="497"/>
      <c r="AV40" s="497"/>
      <c r="AW40" s="497"/>
      <c r="AX40" s="497"/>
      <c r="AY40" s="497"/>
      <c r="AZ40" s="497"/>
      <c r="BA40" s="497"/>
      <c r="BB40" s="498"/>
      <c r="BC40" s="65"/>
    </row>
    <row r="41" spans="1:55">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row>
    <row r="42" spans="1:5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row>
    <row r="43" spans="1:5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row>
    <row r="44" spans="1:5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row>
    <row r="45" spans="1:5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row>
    <row r="46" spans="1:5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row>
    <row r="47" spans="1:5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row>
    <row r="48" spans="1:5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row>
    <row r="49" spans="2:5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row>
    <row r="50" spans="2:5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row>
  </sheetData>
  <sheetProtection algorithmName="SHA-512" hashValue="n3PwkoVuAw9C4HCZ5rE88w4mn2WLzGE1jj1JkdRrBkgcNgyWxsKWgzb7lpL8duQY6ST4NSOQ3T4Kt1g3VYY6wQ==" saltValue="tkXzeh2pC73WLEBtm+oKqw==" spinCount="100000" sheet="1" objects="1" scenarios="1"/>
  <mergeCells count="65">
    <mergeCell ref="AT21:BB40"/>
    <mergeCell ref="P21:R40"/>
    <mergeCell ref="S21:U40"/>
    <mergeCell ref="V21:X40"/>
    <mergeCell ref="Y21:AA40"/>
    <mergeCell ref="AB21:AD40"/>
    <mergeCell ref="AE21:AG40"/>
    <mergeCell ref="AH12:AJ20"/>
    <mergeCell ref="AK12:AM20"/>
    <mergeCell ref="AN12:AP20"/>
    <mergeCell ref="AQ12:AS20"/>
    <mergeCell ref="AH21:AJ40"/>
    <mergeCell ref="AK21:AM40"/>
    <mergeCell ref="AN21:AP40"/>
    <mergeCell ref="AQ21:AS40"/>
    <mergeCell ref="AT12:BB20"/>
    <mergeCell ref="A21:A40"/>
    <mergeCell ref="B21:E40"/>
    <mergeCell ref="F21:I40"/>
    <mergeCell ref="J21:L40"/>
    <mergeCell ref="M21:O40"/>
    <mergeCell ref="P12:R20"/>
    <mergeCell ref="S12:U20"/>
    <mergeCell ref="V12:X20"/>
    <mergeCell ref="Y12:AA20"/>
    <mergeCell ref="AB12:AD20"/>
    <mergeCell ref="AE12:AG20"/>
    <mergeCell ref="A12:A20"/>
    <mergeCell ref="B12:E20"/>
    <mergeCell ref="F12:I20"/>
    <mergeCell ref="J12:L20"/>
    <mergeCell ref="AK3:AM11"/>
    <mergeCell ref="AN3:AP11"/>
    <mergeCell ref="AQ3:AS11"/>
    <mergeCell ref="AT3:BB11"/>
    <mergeCell ref="AB5:AD11"/>
    <mergeCell ref="AE3:AG11"/>
    <mergeCell ref="AH3:AJ11"/>
    <mergeCell ref="M12:O20"/>
    <mergeCell ref="S3:U11"/>
    <mergeCell ref="V3:X11"/>
    <mergeCell ref="Y3:AA11"/>
    <mergeCell ref="AB3:AD4"/>
    <mergeCell ref="P3:R11"/>
    <mergeCell ref="A3:A11"/>
    <mergeCell ref="B3:E11"/>
    <mergeCell ref="F3:I11"/>
    <mergeCell ref="J3:L11"/>
    <mergeCell ref="M3:O11"/>
    <mergeCell ref="AT2:BB2"/>
    <mergeCell ref="AX1:BB1"/>
    <mergeCell ref="B2:E2"/>
    <mergeCell ref="F2:I2"/>
    <mergeCell ref="J2:L2"/>
    <mergeCell ref="M2:O2"/>
    <mergeCell ref="P2:R2"/>
    <mergeCell ref="S2:U2"/>
    <mergeCell ref="V2:X2"/>
    <mergeCell ref="Y2:AA2"/>
    <mergeCell ref="AB2:AD2"/>
    <mergeCell ref="AE2:AG2"/>
    <mergeCell ref="AH2:AJ2"/>
    <mergeCell ref="AK2:AM2"/>
    <mergeCell ref="AN2:AP2"/>
    <mergeCell ref="AQ2:AS2"/>
  </mergeCells>
  <phoneticPr fontId="3"/>
  <pageMargins left="0.62992125984251968" right="0.23622047244094491" top="0.39370078740157483" bottom="0.74803149606299213"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ﾌｧﾝﾄﾞA収支報告書</vt:lpstr>
      <vt:lpstr>支出明細書</vt:lpstr>
      <vt:lpstr>活動報告書</vt:lpstr>
      <vt:lpstr>2022版 証拠書類（注意点）</vt:lpstr>
      <vt:lpstr>2022年度版 A対象経費基準一覧</vt:lpstr>
      <vt:lpstr>'2022年度版 A対象経費基準一覧'!Print_Area</vt:lpstr>
      <vt:lpstr>ﾌｧﾝﾄﾞA収支報告書!Print_Area</vt:lpstr>
      <vt:lpstr>活動報告書!Print_Area</vt:lpstr>
      <vt:lpstr>勘定科目</vt:lpstr>
      <vt:lpstr>対象外経費</vt:lpstr>
      <vt:lpstr>対象経費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納富 亜希</cp:lastModifiedBy>
  <cp:lastPrinted>2020-09-17T02:10:41Z</cp:lastPrinted>
  <dcterms:created xsi:type="dcterms:W3CDTF">2017-03-22T11:28:31Z</dcterms:created>
  <dcterms:modified xsi:type="dcterms:W3CDTF">2022-08-31T04:52:01Z</dcterms:modified>
</cp:coreProperties>
</file>