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A004_D-FUND\★D-fund資料\★ 2023年度\02_a_申請／報告_様式\2023年度版_D-fund申請／報告書類_様式\"/>
    </mc:Choice>
  </mc:AlternateContent>
  <xr:revisionPtr revIDLastSave="0" documentId="13_ncr:1_{AECE99BA-D4E7-4A2E-8F82-4D1F742DAA5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収支予算書" sheetId="7" r:id="rId1"/>
  </sheets>
  <definedNames>
    <definedName name="_xlnm._FilterDatabase" localSheetId="0" hidden="1">収支予算書!$A$5:$J$20</definedName>
    <definedName name="_xlnm.Print_Area" localSheetId="0">収支予算書!$A$1:$J$61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7" l="1"/>
  <c r="S13" i="7"/>
  <c r="S10" i="7"/>
  <c r="D11" i="7" l="1"/>
  <c r="D52" i="7" l="1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E53" i="7" l="1"/>
  <c r="S31" i="7" l="1"/>
  <c r="S23" i="7"/>
  <c r="S15" i="7"/>
  <c r="S5" i="7"/>
  <c r="S30" i="7"/>
  <c r="S22" i="7"/>
  <c r="S29" i="7"/>
  <c r="S21" i="7"/>
  <c r="S12" i="7"/>
  <c r="S28" i="7"/>
  <c r="S20" i="7"/>
  <c r="S27" i="7"/>
  <c r="S19" i="7"/>
  <c r="S26" i="7"/>
  <c r="S18" i="7"/>
  <c r="S25" i="7"/>
  <c r="S17" i="7"/>
  <c r="S7" i="7"/>
  <c r="S24" i="7"/>
  <c r="S16" i="7"/>
  <c r="S6" i="7"/>
  <c r="S8" i="7"/>
  <c r="S3" i="7"/>
  <c r="E57" i="7" s="1"/>
  <c r="S4" i="7"/>
  <c r="D24" i="7"/>
  <c r="F53" i="7" l="1"/>
  <c r="D53" i="7" l="1"/>
  <c r="D35" i="7"/>
  <c r="S14" i="7" l="1"/>
  <c r="S11" i="7"/>
  <c r="S9" i="7"/>
  <c r="D55" i="7"/>
  <c r="G5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藤野 喜一</author>
  </authors>
  <commentList>
    <comment ref="O2" authorId="0" shapeId="0" xr:uid="{C9BFDB93-2493-4948-9FDD-CE679C2BA7F2}">
      <text>
        <r>
          <rPr>
            <b/>
            <sz val="9"/>
            <color indexed="81"/>
            <rFont val="MS P ゴシック"/>
            <family val="3"/>
            <charset val="128"/>
          </rPr>
          <t>藤野(08/25)
VLOOKUPは結合したセルを表示する事が出来ないため、表示するための列</t>
        </r>
      </text>
    </comment>
    <comment ref="D12" authorId="0" shapeId="0" xr:uid="{420C190A-07F5-42BD-A273-C4336533A3ED}">
      <text>
        <r>
          <rPr>
            <b/>
            <sz val="9"/>
            <color indexed="81"/>
            <rFont val="MS P ゴシック"/>
            <family val="3"/>
            <charset val="128"/>
          </rPr>
          <t>【事業名・内容】欄
太い枠の中に、事業名（略称にせず）や事業の内容をご記入ください。</t>
        </r>
      </text>
    </comment>
    <comment ref="E23" authorId="0" shapeId="0" xr:uid="{3CBA8166-F88E-4890-9F89-8492D8E75B81}">
      <text>
        <r>
          <rPr>
            <b/>
            <sz val="9"/>
            <color indexed="81"/>
            <rFont val="MS P ゴシック"/>
            <family val="3"/>
            <charset val="128"/>
          </rPr>
          <t>【金額・摘要（内訳）／備考】欄
太い枠の中に、金額や内訳などご記入ください。</t>
        </r>
      </text>
    </comment>
    <comment ref="D2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【収入】
1.Ｄ-ｆｕｎｄ交付金申請額欄は
『交付金申請額』欄に記入した申請金額が、自動転記されます。</t>
        </r>
      </text>
    </comment>
    <comment ref="E38" authorId="0" shapeId="0" xr:uid="{9BB6B9F2-2CDB-4C6A-A8C8-2C86CC204018}">
      <text>
        <r>
          <rPr>
            <b/>
            <sz val="9"/>
            <color indexed="81"/>
            <rFont val="MS P ゴシック"/>
            <family val="3"/>
            <charset val="128"/>
          </rPr>
          <t>【支出の項目】
予算の金額は、対象経費および対象外経費の欄に入力をしてください。
支出金額欄は、計算式が設定してあり自動表示されます。</t>
        </r>
      </text>
    </comment>
    <comment ref="G38" authorId="0" shapeId="0" xr:uid="{DD199A65-2A50-406E-9B7A-3C7191CAA264}">
      <text>
        <r>
          <rPr>
            <b/>
            <sz val="9"/>
            <color indexed="81"/>
            <rFont val="MS P ゴシック"/>
            <family val="3"/>
            <charset val="128"/>
          </rPr>
          <t>【対象経費・対象外経費・摘要（内訳）／備考】欄の太い枠の中に、金額や内訳などご記入ください。</t>
        </r>
      </text>
    </comment>
  </commentList>
</comments>
</file>

<file path=xl/sharedStrings.xml><?xml version="1.0" encoding="utf-8"?>
<sst xmlns="http://schemas.openxmlformats.org/spreadsheetml/2006/main" count="139" uniqueCount="105">
  <si>
    <t>項目</t>
  </si>
  <si>
    <t>金額</t>
  </si>
  <si>
    <t>合　　計</t>
  </si>
  <si>
    <t>（単位：円）</t>
    <rPh sb="1" eb="3">
      <t>タンイ</t>
    </rPh>
    <rPh sb="4" eb="5">
      <t>エン</t>
    </rPh>
    <phoneticPr fontId="2"/>
  </si>
  <si>
    <t>[収入]</t>
  </si>
  <si>
    <t>[支出]</t>
  </si>
  <si>
    <t>1.会議費</t>
    <rPh sb="2" eb="5">
      <t>カイギヒ</t>
    </rPh>
    <phoneticPr fontId="2"/>
  </si>
  <si>
    <t>2.旅費交通費</t>
    <rPh sb="4" eb="7">
      <t>コウツウヒ</t>
    </rPh>
    <phoneticPr fontId="2"/>
  </si>
  <si>
    <t>11.支払手数料</t>
    <rPh sb="3" eb="5">
      <t>シハライ</t>
    </rPh>
    <rPh sb="5" eb="8">
      <t>テスウリョウ</t>
    </rPh>
    <phoneticPr fontId="2"/>
  </si>
  <si>
    <t>3.通信運搬費</t>
    <rPh sb="2" eb="4">
      <t>ツウシン</t>
    </rPh>
    <rPh sb="4" eb="6">
      <t>ウンパン</t>
    </rPh>
    <rPh sb="6" eb="7">
      <t>ヒ</t>
    </rPh>
    <phoneticPr fontId="2"/>
  </si>
  <si>
    <t>摘要（内訳）／備考</t>
    <phoneticPr fontId="9"/>
  </si>
  <si>
    <t>都道府県協会名</t>
    <rPh sb="0" eb="4">
      <t>トドウフケン</t>
    </rPh>
    <rPh sb="4" eb="6">
      <t>キョウカイ</t>
    </rPh>
    <rPh sb="6" eb="7">
      <t>メイ</t>
    </rPh>
    <phoneticPr fontId="2"/>
  </si>
  <si>
    <t>担当者役職・氏名</t>
    <rPh sb="3" eb="5">
      <t>ヤクショク</t>
    </rPh>
    <rPh sb="6" eb="8">
      <t>シメイ</t>
    </rPh>
    <phoneticPr fontId="2"/>
  </si>
  <si>
    <t>中　区　分</t>
    <rPh sb="0" eb="1">
      <t>チュウ</t>
    </rPh>
    <rPh sb="2" eb="3">
      <t>ク</t>
    </rPh>
    <rPh sb="4" eb="5">
      <t>ブン</t>
    </rPh>
    <phoneticPr fontId="2"/>
  </si>
  <si>
    <t>小　区　分</t>
    <rPh sb="0" eb="1">
      <t>ショウ</t>
    </rPh>
    <rPh sb="2" eb="3">
      <t>ク</t>
    </rPh>
    <rPh sb="4" eb="5">
      <t>ブン</t>
    </rPh>
    <phoneticPr fontId="2"/>
  </si>
  <si>
    <t>部門／団体名</t>
    <rPh sb="0" eb="2">
      <t>ブモン</t>
    </rPh>
    <rPh sb="3" eb="5">
      <t>ダンタイ</t>
    </rPh>
    <rPh sb="5" eb="6">
      <t>メイ</t>
    </rPh>
    <phoneticPr fontId="2"/>
  </si>
  <si>
    <t>2.協賛金</t>
    <rPh sb="2" eb="5">
      <t>キョウサンキン</t>
    </rPh>
    <phoneticPr fontId="2"/>
  </si>
  <si>
    <t>3.広告料</t>
    <rPh sb="2" eb="5">
      <t>コウコクリョウ</t>
    </rPh>
    <phoneticPr fontId="2"/>
  </si>
  <si>
    <t>4.放映料</t>
    <rPh sb="2" eb="4">
      <t>ホウエイ</t>
    </rPh>
    <rPh sb="4" eb="5">
      <t>リョウ</t>
    </rPh>
    <phoneticPr fontId="2"/>
  </si>
  <si>
    <t>5.入場料</t>
    <rPh sb="2" eb="5">
      <t>ニュウジョウリョウ</t>
    </rPh>
    <phoneticPr fontId="2"/>
  </si>
  <si>
    <t>6.プログラム売上代</t>
    <rPh sb="7" eb="9">
      <t>ウリアゲ</t>
    </rPh>
    <rPh sb="9" eb="10">
      <t>ダイ</t>
    </rPh>
    <phoneticPr fontId="2"/>
  </si>
  <si>
    <t>7.参加料</t>
    <rPh sb="2" eb="5">
      <t>サンカリョウ</t>
    </rPh>
    <phoneticPr fontId="2"/>
  </si>
  <si>
    <t>8.記念品等売上</t>
    <rPh sb="2" eb="5">
      <t>キネンヒン</t>
    </rPh>
    <rPh sb="5" eb="6">
      <t>トウ</t>
    </rPh>
    <rPh sb="6" eb="8">
      <t>ウリアゲ</t>
    </rPh>
    <phoneticPr fontId="2"/>
  </si>
  <si>
    <t>9.補助金</t>
    <rPh sb="2" eb="5">
      <t>ホジョキン</t>
    </rPh>
    <phoneticPr fontId="2"/>
  </si>
  <si>
    <t>10.講習会受講料</t>
    <rPh sb="3" eb="6">
      <t>コウシュウカイ</t>
    </rPh>
    <rPh sb="6" eb="8">
      <t>ジュコウ</t>
    </rPh>
    <rPh sb="8" eb="9">
      <t>リョウ</t>
    </rPh>
    <phoneticPr fontId="2"/>
  </si>
  <si>
    <t>11.その他収益</t>
    <rPh sb="6" eb="8">
      <t>シュウエキ</t>
    </rPh>
    <phoneticPr fontId="2"/>
  </si>
  <si>
    <t>対象経費</t>
    <rPh sb="0" eb="2">
      <t>タイショウ</t>
    </rPh>
    <rPh sb="2" eb="4">
      <t>ケイヒ</t>
    </rPh>
    <phoneticPr fontId="2"/>
  </si>
  <si>
    <t>対象外経費</t>
    <rPh sb="0" eb="3">
      <t>タイショウガイ</t>
    </rPh>
    <rPh sb="3" eb="5">
      <t>ケイヒ</t>
    </rPh>
    <phoneticPr fontId="2"/>
  </si>
  <si>
    <t>管理番号：</t>
    <rPh sb="0" eb="2">
      <t>カンリ</t>
    </rPh>
    <rPh sb="2" eb="4">
      <t>バンゴウ</t>
    </rPh>
    <phoneticPr fontId="2"/>
  </si>
  <si>
    <t>4.消耗品費</t>
    <rPh sb="2" eb="4">
      <t>ショウモウ</t>
    </rPh>
    <phoneticPr fontId="2"/>
  </si>
  <si>
    <t>5.器具備品費</t>
    <rPh sb="2" eb="4">
      <t>キグ</t>
    </rPh>
    <rPh sb="4" eb="6">
      <t>ビヒン</t>
    </rPh>
    <rPh sb="6" eb="7">
      <t>ヒ</t>
    </rPh>
    <phoneticPr fontId="2"/>
  </si>
  <si>
    <t>6.印刷製本費</t>
    <rPh sb="2" eb="4">
      <t>インサツ</t>
    </rPh>
    <rPh sb="4" eb="6">
      <t>セイホン</t>
    </rPh>
    <rPh sb="6" eb="7">
      <t>ヒ</t>
    </rPh>
    <phoneticPr fontId="2"/>
  </si>
  <si>
    <t>7.賃借料</t>
    <rPh sb="2" eb="5">
      <t>チンシャクリョウ</t>
    </rPh>
    <phoneticPr fontId="2"/>
  </si>
  <si>
    <t>9.諸謝金</t>
    <rPh sb="2" eb="5">
      <t>ショシャキン</t>
    </rPh>
    <phoneticPr fontId="2"/>
  </si>
  <si>
    <t>10.保険料</t>
    <rPh sb="3" eb="6">
      <t>ホケンリョウ</t>
    </rPh>
    <phoneticPr fontId="2"/>
  </si>
  <si>
    <t>12.報償費</t>
    <rPh sb="3" eb="6">
      <t>ホウショウヒ</t>
    </rPh>
    <phoneticPr fontId="2"/>
  </si>
  <si>
    <t>13.食糧費</t>
    <rPh sb="3" eb="6">
      <t>ショクリョウヒ</t>
    </rPh>
    <phoneticPr fontId="2"/>
  </si>
  <si>
    <t>14.雑費</t>
    <rPh sb="3" eb="5">
      <t>ザッピ</t>
    </rPh>
    <phoneticPr fontId="2"/>
  </si>
  <si>
    <t>8.広告宣伝費</t>
    <rPh sb="2" eb="4">
      <t>コウコク</t>
    </rPh>
    <rPh sb="4" eb="7">
      <t>センデンヒ</t>
    </rPh>
    <phoneticPr fontId="2"/>
  </si>
  <si>
    <t>収支差額</t>
    <rPh sb="0" eb="2">
      <t>シュウシ</t>
    </rPh>
    <rPh sb="2" eb="4">
      <t>サガク</t>
    </rPh>
    <phoneticPr fontId="2"/>
  </si>
  <si>
    <t>査定金額</t>
    <rPh sb="0" eb="2">
      <t>サテイ</t>
    </rPh>
    <rPh sb="2" eb="4">
      <t>キンガク</t>
    </rPh>
    <phoneticPr fontId="2"/>
  </si>
  <si>
    <t>交付金申請上限額</t>
    <rPh sb="0" eb="3">
      <t>コウフキン</t>
    </rPh>
    <rPh sb="3" eb="5">
      <t>シンセイ</t>
    </rPh>
    <rPh sb="5" eb="8">
      <t>ジョウゲンガク</t>
    </rPh>
    <phoneticPr fontId="2"/>
  </si>
  <si>
    <t>交付金申請額</t>
    <rPh sb="0" eb="3">
      <t>コウフキン</t>
    </rPh>
    <rPh sb="3" eb="6">
      <t>シンセイガク</t>
    </rPh>
    <phoneticPr fontId="2"/>
  </si>
  <si>
    <t>1.D-fund　収入</t>
    <rPh sb="9" eb="11">
      <t>シュウニュウ</t>
    </rPh>
    <phoneticPr fontId="2"/>
  </si>
  <si>
    <t>収支予算書</t>
    <rPh sb="0" eb="2">
      <t>シュウシ</t>
    </rPh>
    <rPh sb="2" eb="5">
      <t>ヨサンショ</t>
    </rPh>
    <phoneticPr fontId="9"/>
  </si>
  <si>
    <t>事　業　名</t>
    <rPh sb="0" eb="1">
      <t>コト</t>
    </rPh>
    <rPh sb="2" eb="3">
      <t>ゴウ</t>
    </rPh>
    <rPh sb="4" eb="5">
      <t>メイ</t>
    </rPh>
    <phoneticPr fontId="2"/>
  </si>
  <si>
    <t>JBA記入欄</t>
    <phoneticPr fontId="2"/>
  </si>
  <si>
    <r>
      <t>【内容】　　　　　</t>
    </r>
    <r>
      <rPr>
        <sz val="11"/>
        <color rgb="FFFF0000"/>
        <rFont val="HGSｺﾞｼｯｸM"/>
        <family val="3"/>
        <charset val="128"/>
      </rPr>
      <t>注）下記内容につきましては空欄のないよう、未定の場合は未定とご入力（記入）ください</t>
    </r>
    <rPh sb="1" eb="3">
      <t>ナイヨウ</t>
    </rPh>
    <rPh sb="9" eb="10">
      <t>チュウ</t>
    </rPh>
    <rPh sb="11" eb="13">
      <t>カキ</t>
    </rPh>
    <rPh sb="13" eb="15">
      <t>ナイヨウ</t>
    </rPh>
    <rPh sb="22" eb="24">
      <t>クウラン</t>
    </rPh>
    <rPh sb="30" eb="32">
      <t>ミテイ</t>
    </rPh>
    <rPh sb="33" eb="35">
      <t>バアイ</t>
    </rPh>
    <rPh sb="36" eb="38">
      <t>ミテイ</t>
    </rPh>
    <rPh sb="40" eb="42">
      <t>ニュウリョク</t>
    </rPh>
    <rPh sb="43" eb="45">
      <t>キニュウ</t>
    </rPh>
    <phoneticPr fontId="2"/>
  </si>
  <si>
    <t>①育成環境整備事業</t>
    <rPh sb="1" eb="9">
      <t>イクセイカンキョウセイビジギョウ</t>
    </rPh>
    <phoneticPr fontId="2"/>
  </si>
  <si>
    <t>②普及促進事業</t>
    <rPh sb="1" eb="3">
      <t>フキュウ</t>
    </rPh>
    <rPh sb="3" eb="5">
      <t>ソクシン</t>
    </rPh>
    <rPh sb="5" eb="7">
      <t>ジギョウ</t>
    </rPh>
    <phoneticPr fontId="2"/>
  </si>
  <si>
    <t>③人材養成事業</t>
    <rPh sb="1" eb="3">
      <t>ジンザイ</t>
    </rPh>
    <rPh sb="3" eb="5">
      <t>ヨウセイ</t>
    </rPh>
    <rPh sb="5" eb="7">
      <t>ジギョウ</t>
    </rPh>
    <phoneticPr fontId="2"/>
  </si>
  <si>
    <t>キッズ普及促進事業</t>
    <rPh sb="3" eb="5">
      <t>フキュウ</t>
    </rPh>
    <rPh sb="5" eb="7">
      <t>ソクシン</t>
    </rPh>
    <rPh sb="7" eb="9">
      <t>ジギョウ</t>
    </rPh>
    <phoneticPr fontId="2"/>
  </si>
  <si>
    <t>シニア関連事業</t>
    <rPh sb="3" eb="5">
      <t>カンレン</t>
    </rPh>
    <rPh sb="5" eb="7">
      <t>ジギョウ</t>
    </rPh>
    <phoneticPr fontId="2"/>
  </si>
  <si>
    <t>その他普及促進事業</t>
    <rPh sb="2" eb="3">
      <t>タ</t>
    </rPh>
    <rPh sb="3" eb="5">
      <t>フキュウ</t>
    </rPh>
    <rPh sb="5" eb="7">
      <t>ソクシン</t>
    </rPh>
    <rPh sb="7" eb="9">
      <t>ジギョウ</t>
    </rPh>
    <phoneticPr fontId="2"/>
  </si>
  <si>
    <t>審判養成事業（審判講習会、研修会等）</t>
    <rPh sb="0" eb="2">
      <t>シンパン</t>
    </rPh>
    <rPh sb="2" eb="4">
      <t>ヨウセイ</t>
    </rPh>
    <rPh sb="4" eb="6">
      <t>ジギョウ</t>
    </rPh>
    <rPh sb="7" eb="9">
      <t>シンパン</t>
    </rPh>
    <rPh sb="9" eb="12">
      <t>コウシュウカイ</t>
    </rPh>
    <rPh sb="13" eb="16">
      <t>ケンシュウカイ</t>
    </rPh>
    <rPh sb="16" eb="17">
      <t>トウ</t>
    </rPh>
    <phoneticPr fontId="2"/>
  </si>
  <si>
    <t>審判派遣事業</t>
    <rPh sb="0" eb="2">
      <t>シンパン</t>
    </rPh>
    <rPh sb="2" eb="4">
      <t>ハケン</t>
    </rPh>
    <rPh sb="4" eb="6">
      <t>ジギョウ</t>
    </rPh>
    <phoneticPr fontId="2"/>
  </si>
  <si>
    <t>審判インストラクター養成事業</t>
    <rPh sb="0" eb="2">
      <t>シンパン</t>
    </rPh>
    <rPh sb="10" eb="12">
      <t>ヨウセイ</t>
    </rPh>
    <rPh sb="12" eb="14">
      <t>ジギョウ</t>
    </rPh>
    <phoneticPr fontId="2"/>
  </si>
  <si>
    <t>スタッツ・ＴＯ要員養成事業</t>
    <rPh sb="7" eb="9">
      <t>ヨウイン</t>
    </rPh>
    <rPh sb="9" eb="11">
      <t>ヨウセイ</t>
    </rPh>
    <rPh sb="11" eb="13">
      <t>ジギョウ</t>
    </rPh>
    <phoneticPr fontId="2"/>
  </si>
  <si>
    <t>指導者養成事業（指導者講習会、研修会等）</t>
    <rPh sb="0" eb="3">
      <t>シドウシャ</t>
    </rPh>
    <rPh sb="3" eb="5">
      <t>ヨウセイ</t>
    </rPh>
    <rPh sb="5" eb="7">
      <t>ジギョウ</t>
    </rPh>
    <rPh sb="8" eb="11">
      <t>シドウシャ</t>
    </rPh>
    <rPh sb="11" eb="14">
      <t>コウシュウカイ</t>
    </rPh>
    <rPh sb="15" eb="18">
      <t>ケンシュウカイ</t>
    </rPh>
    <rPh sb="18" eb="19">
      <t>トウ</t>
    </rPh>
    <phoneticPr fontId="2"/>
  </si>
  <si>
    <t>その他人材養成・指導伝達事業（医学・栄養講習等）</t>
    <rPh sb="2" eb="3">
      <t>タ</t>
    </rPh>
    <rPh sb="3" eb="5">
      <t>ジンザイ</t>
    </rPh>
    <rPh sb="5" eb="7">
      <t>ヨウセイ</t>
    </rPh>
    <rPh sb="8" eb="10">
      <t>シドウ</t>
    </rPh>
    <rPh sb="10" eb="12">
      <t>デンタツ</t>
    </rPh>
    <rPh sb="12" eb="14">
      <t>ジギョウ</t>
    </rPh>
    <rPh sb="15" eb="17">
      <t>イガク</t>
    </rPh>
    <rPh sb="18" eb="20">
      <t>エイヨウ</t>
    </rPh>
    <rPh sb="20" eb="22">
      <t>コウシュウ</t>
    </rPh>
    <rPh sb="22" eb="23">
      <t>トウ</t>
    </rPh>
    <phoneticPr fontId="2"/>
  </si>
  <si>
    <t>Ｕ１６育成事業</t>
    <rPh sb="3" eb="5">
      <t>イクセイ</t>
    </rPh>
    <rPh sb="5" eb="7">
      <t>ジギョウ</t>
    </rPh>
    <phoneticPr fontId="2"/>
  </si>
  <si>
    <t>Ｕ１２育成事業</t>
    <rPh sb="3" eb="5">
      <t>イクセイ</t>
    </rPh>
    <rPh sb="5" eb="7">
      <t>ジギョウ</t>
    </rPh>
    <phoneticPr fontId="2"/>
  </si>
  <si>
    <t>Ｕ１４育成事業</t>
    <rPh sb="3" eb="5">
      <t>イクセイ</t>
    </rPh>
    <rPh sb="5" eb="7">
      <t>ジギョウ</t>
    </rPh>
    <phoneticPr fontId="2"/>
  </si>
  <si>
    <t>Ｕ１２リーグ戦運営事業</t>
    <rPh sb="6" eb="7">
      <t>セン</t>
    </rPh>
    <rPh sb="7" eb="9">
      <t>ウンエイ</t>
    </rPh>
    <rPh sb="9" eb="11">
      <t>ジギョウ</t>
    </rPh>
    <phoneticPr fontId="2"/>
  </si>
  <si>
    <t>Ｕ１５リーグ戦運営事業</t>
    <rPh sb="6" eb="7">
      <t>セン</t>
    </rPh>
    <rPh sb="7" eb="9">
      <t>ウンエイ</t>
    </rPh>
    <rPh sb="9" eb="11">
      <t>ジギョウ</t>
    </rPh>
    <phoneticPr fontId="2"/>
  </si>
  <si>
    <t>Ｕ１8リーグ戦運営事業</t>
    <rPh sb="6" eb="7">
      <t>セン</t>
    </rPh>
    <rPh sb="7" eb="9">
      <t>ウンエイ</t>
    </rPh>
    <rPh sb="9" eb="11">
      <t>ジギョウ</t>
    </rPh>
    <phoneticPr fontId="2"/>
  </si>
  <si>
    <t>社会人リーグ戦運営事業</t>
    <rPh sb="0" eb="2">
      <t>シャカイ</t>
    </rPh>
    <rPh sb="2" eb="3">
      <t>ジン</t>
    </rPh>
    <rPh sb="6" eb="7">
      <t>セン</t>
    </rPh>
    <rPh sb="7" eb="9">
      <t>ウンエイ</t>
    </rPh>
    <rPh sb="9" eb="11">
      <t>ジギョウ</t>
    </rPh>
    <phoneticPr fontId="2"/>
  </si>
  <si>
    <t>シニアリーグ戦運営事業</t>
    <rPh sb="6" eb="7">
      <t>セン</t>
    </rPh>
    <rPh sb="7" eb="9">
      <t>ウンエイ</t>
    </rPh>
    <rPh sb="9" eb="11">
      <t>ジギョウ</t>
    </rPh>
    <phoneticPr fontId="2"/>
  </si>
  <si>
    <t>その他リーグ戦運営事業</t>
    <rPh sb="2" eb="3">
      <t>タ</t>
    </rPh>
    <rPh sb="6" eb="7">
      <t>セン</t>
    </rPh>
    <rPh sb="7" eb="9">
      <t>ウンエイ</t>
    </rPh>
    <rPh sb="9" eb="11">
      <t>ジギョウ</t>
    </rPh>
    <phoneticPr fontId="2"/>
  </si>
  <si>
    <t>Ｕ１２競技会運営事業</t>
    <rPh sb="3" eb="6">
      <t>キョウギカイ</t>
    </rPh>
    <rPh sb="6" eb="8">
      <t>ウンエイ</t>
    </rPh>
    <rPh sb="8" eb="10">
      <t>ジギョウ</t>
    </rPh>
    <phoneticPr fontId="2"/>
  </si>
  <si>
    <t>Ｕ１５競技会運営事業</t>
    <rPh sb="3" eb="6">
      <t>キョウギカイ</t>
    </rPh>
    <rPh sb="6" eb="8">
      <t>ウンエイ</t>
    </rPh>
    <rPh sb="8" eb="10">
      <t>ジギョウ</t>
    </rPh>
    <phoneticPr fontId="2"/>
  </si>
  <si>
    <t>Ｕ１８競技会運営事業</t>
    <rPh sb="3" eb="6">
      <t>キョウギカイ</t>
    </rPh>
    <rPh sb="6" eb="8">
      <t>ウンエイ</t>
    </rPh>
    <rPh sb="8" eb="10">
      <t>ジギョウ</t>
    </rPh>
    <phoneticPr fontId="2"/>
  </si>
  <si>
    <t>社会人競技会運営事業</t>
    <rPh sb="0" eb="2">
      <t>シャカイ</t>
    </rPh>
    <rPh sb="2" eb="3">
      <t>ジン</t>
    </rPh>
    <rPh sb="3" eb="6">
      <t>キョウギカイ</t>
    </rPh>
    <rPh sb="6" eb="8">
      <t>ウンエイ</t>
    </rPh>
    <rPh sb="8" eb="10">
      <t>ジギョウ</t>
    </rPh>
    <phoneticPr fontId="2"/>
  </si>
  <si>
    <t>天皇杯・皇后杯都道府県予選運営事業</t>
    <rPh sb="0" eb="2">
      <t>テンノウ</t>
    </rPh>
    <rPh sb="2" eb="3">
      <t>ハイ</t>
    </rPh>
    <rPh sb="4" eb="7">
      <t>コウゴウハイ</t>
    </rPh>
    <rPh sb="7" eb="11">
      <t>トドウフケン</t>
    </rPh>
    <rPh sb="11" eb="13">
      <t>ヨセン</t>
    </rPh>
    <rPh sb="13" eb="15">
      <t>ウンエイ</t>
    </rPh>
    <rPh sb="15" eb="17">
      <t>ジギョウ</t>
    </rPh>
    <phoneticPr fontId="2"/>
  </si>
  <si>
    <t>３ｘ３普及促進事業</t>
    <rPh sb="3" eb="5">
      <t>フキュウ</t>
    </rPh>
    <rPh sb="5" eb="7">
      <t>ソクシン</t>
    </rPh>
    <rPh sb="7" eb="9">
      <t>ジギョウ</t>
    </rPh>
    <phoneticPr fontId="2"/>
  </si>
  <si>
    <t>３ｘ３競技会運営事業</t>
    <rPh sb="3" eb="6">
      <t>キョウギカイ</t>
    </rPh>
    <rPh sb="6" eb="8">
      <t>ウンエイ</t>
    </rPh>
    <rPh sb="8" eb="10">
      <t>ジギョウ</t>
    </rPh>
    <phoneticPr fontId="2"/>
  </si>
  <si>
    <t>障がい者バスケットボール支援事業</t>
    <rPh sb="0" eb="1">
      <t>ショウ</t>
    </rPh>
    <rPh sb="3" eb="4">
      <t>シャ</t>
    </rPh>
    <rPh sb="12" eb="14">
      <t>シエン</t>
    </rPh>
    <rPh sb="14" eb="16">
      <t>ジギョウ</t>
    </rPh>
    <phoneticPr fontId="2"/>
  </si>
  <si>
    <t>その他社会貢献事業</t>
    <rPh sb="2" eb="3">
      <t>タ</t>
    </rPh>
    <rPh sb="3" eb="5">
      <t>シャカイ</t>
    </rPh>
    <rPh sb="5" eb="7">
      <t>コウケン</t>
    </rPh>
    <rPh sb="7" eb="9">
      <t>ジギョウ</t>
    </rPh>
    <phoneticPr fontId="2"/>
  </si>
  <si>
    <t>⑥社会貢献事業</t>
    <rPh sb="1" eb="3">
      <t>シャカイ</t>
    </rPh>
    <rPh sb="3" eb="5">
      <t>コウケン</t>
    </rPh>
    <rPh sb="5" eb="7">
      <t>ジギョウ</t>
    </rPh>
    <phoneticPr fontId="2"/>
  </si>
  <si>
    <t>⑤３ｘ３ 事業</t>
    <rPh sb="5" eb="7">
      <t>ジギョウ</t>
    </rPh>
    <phoneticPr fontId="2"/>
  </si>
  <si>
    <t>※１</t>
    <phoneticPr fontId="2"/>
  </si>
  <si>
    <t>※２</t>
    <phoneticPr fontId="2"/>
  </si>
  <si>
    <t>中区分</t>
    <rPh sb="0" eb="1">
      <t>チュウ</t>
    </rPh>
    <rPh sb="1" eb="3">
      <t>クブン</t>
    </rPh>
    <phoneticPr fontId="2"/>
  </si>
  <si>
    <t>小区分</t>
    <rPh sb="0" eb="3">
      <t>ショウクブン</t>
    </rPh>
    <phoneticPr fontId="2"/>
  </si>
  <si>
    <t>割合</t>
    <rPh sb="0" eb="2">
      <t>ワリアイ</t>
    </rPh>
    <phoneticPr fontId="2"/>
  </si>
  <si>
    <t>申請上限額</t>
    <rPh sb="0" eb="2">
      <t>シンセイ</t>
    </rPh>
    <rPh sb="2" eb="5">
      <t>ジョウゲンガク</t>
    </rPh>
    <phoneticPr fontId="2"/>
  </si>
  <si>
    <t>区分番号</t>
    <rPh sb="0" eb="2">
      <t>クブン</t>
    </rPh>
    <rPh sb="2" eb="4">
      <t>バンゴウ</t>
    </rPh>
    <phoneticPr fontId="2"/>
  </si>
  <si>
    <t>【区分表】</t>
    <rPh sb="1" eb="3">
      <t>クブン</t>
    </rPh>
    <rPh sb="3" eb="4">
      <t>ヒョウ</t>
    </rPh>
    <phoneticPr fontId="2"/>
  </si>
  <si>
    <r>
      <t>※ 摘要／備考欄に内訳を記入しきれない場合は、別紙にご記入頂いても構いません。
＜交付金申請上限額＞
※交付金申請上限額は、活動単位における交付金申請上限額（割合）を定めました。</t>
    </r>
    <r>
      <rPr>
        <b/>
        <sz val="10"/>
        <color rgb="FFFF0000"/>
        <rFont val="HGSｺﾞｼｯｸM"/>
        <family val="3"/>
        <charset val="128"/>
      </rPr>
      <t>自動計算されるので、記入は不要です。</t>
    </r>
    <r>
      <rPr>
        <sz val="10"/>
        <color theme="1"/>
        <rFont val="HGSｺﾞｼｯｸM"/>
        <family val="3"/>
        <charset val="128"/>
      </rPr>
      <t xml:space="preserve">
＜交付金申請額＞
</t>
    </r>
    <r>
      <rPr>
        <b/>
        <sz val="10"/>
        <color rgb="FFFF0000"/>
        <rFont val="HGSｺﾞｼｯｸM"/>
        <family val="3"/>
        <charset val="128"/>
      </rPr>
      <t>※交付金申請額は、交付金申請上限額の範囲内で、希望する交付金申請額を記入して下さい。</t>
    </r>
    <r>
      <rPr>
        <sz val="10"/>
        <color theme="1"/>
        <rFont val="HGSｺﾞｼｯｸM"/>
        <family val="3"/>
        <charset val="128"/>
      </rPr>
      <t>入力した金額は、[収入]の「D-fund 収入」へ自動転記されます。
※どちらとも金額の入力は、千円単位の設定となっています。</t>
    </r>
    <rPh sb="42" eb="45">
      <t>コウフキン</t>
    </rPh>
    <rPh sb="45" eb="47">
      <t>シンセイ</t>
    </rPh>
    <rPh sb="47" eb="50">
      <t>ジョウゲンガク</t>
    </rPh>
    <rPh sb="111" eb="114">
      <t>コウフキン</t>
    </rPh>
    <rPh sb="114" eb="117">
      <t>シンセイガク</t>
    </rPh>
    <phoneticPr fontId="2"/>
  </si>
  <si>
    <t>④－２競技環境整備（競技会運営）事業</t>
    <rPh sb="3" eb="5">
      <t>キョウギ</t>
    </rPh>
    <rPh sb="5" eb="7">
      <t>カンキョウ</t>
    </rPh>
    <rPh sb="7" eb="9">
      <t>セイビ</t>
    </rPh>
    <rPh sb="10" eb="13">
      <t>キョウギカイ</t>
    </rPh>
    <rPh sb="13" eb="15">
      <t>ウンエイ</t>
    </rPh>
    <rPh sb="16" eb="18">
      <t>ジギョウ</t>
    </rPh>
    <phoneticPr fontId="2"/>
  </si>
  <si>
    <t>④－１競技環境整備（リーグ戦運営）事業</t>
    <rPh sb="3" eb="5">
      <t>キョウギ</t>
    </rPh>
    <rPh sb="5" eb="7">
      <t>カンキョウ</t>
    </rPh>
    <rPh sb="7" eb="9">
      <t>セイビ</t>
    </rPh>
    <rPh sb="13" eb="14">
      <t>セン</t>
    </rPh>
    <rPh sb="14" eb="16">
      <t>ウンエイ</t>
    </rPh>
    <rPh sb="17" eb="19">
      <t>ジギョウ</t>
    </rPh>
    <phoneticPr fontId="2"/>
  </si>
  <si>
    <t>その他競技環境整備（競技会運営）事業</t>
    <rPh sb="2" eb="3">
      <t>タ</t>
    </rPh>
    <rPh sb="3" eb="5">
      <t>キョウギ</t>
    </rPh>
    <rPh sb="5" eb="7">
      <t>カンキョウ</t>
    </rPh>
    <rPh sb="7" eb="9">
      <t>セイビ</t>
    </rPh>
    <rPh sb="10" eb="13">
      <t>キョウギカイ</t>
    </rPh>
    <rPh sb="13" eb="15">
      <t>ウンエイ</t>
    </rPh>
    <rPh sb="16" eb="18">
      <t>ジギョウ</t>
    </rPh>
    <phoneticPr fontId="2"/>
  </si>
  <si>
    <t>主催者：</t>
    <rPh sb="0" eb="3">
      <t>シュサイシャ</t>
    </rPh>
    <phoneticPr fontId="2"/>
  </si>
  <si>
    <t>主管者：</t>
    <rPh sb="0" eb="2">
      <t>シュカン</t>
    </rPh>
    <rPh sb="2" eb="3">
      <t>シャ</t>
    </rPh>
    <phoneticPr fontId="2"/>
  </si>
  <si>
    <t>期間：</t>
    <rPh sb="0" eb="2">
      <t>キカン</t>
    </rPh>
    <phoneticPr fontId="2"/>
  </si>
  <si>
    <t>場所：</t>
    <rPh sb="0" eb="2">
      <t>バショ</t>
    </rPh>
    <phoneticPr fontId="2"/>
  </si>
  <si>
    <t>目的：</t>
    <rPh sb="0" eb="2">
      <t>モクテキ</t>
    </rPh>
    <phoneticPr fontId="2"/>
  </si>
  <si>
    <t>参加者：</t>
    <rPh sb="0" eb="3">
      <t>サンカシャ</t>
    </rPh>
    <phoneticPr fontId="2"/>
  </si>
  <si>
    <t>実施方法・規模等：</t>
    <phoneticPr fontId="2"/>
  </si>
  <si>
    <t>④-1競技環境整備（リーグ戦運営）事業</t>
    <rPh sb="3" eb="5">
      <t>キョウギ</t>
    </rPh>
    <rPh sb="5" eb="7">
      <t>カンキョウ</t>
    </rPh>
    <rPh sb="7" eb="9">
      <t>セイビ</t>
    </rPh>
    <rPh sb="13" eb="14">
      <t>セン</t>
    </rPh>
    <rPh sb="14" eb="16">
      <t>ウンエイ</t>
    </rPh>
    <rPh sb="17" eb="19">
      <t>ジギョウ</t>
    </rPh>
    <phoneticPr fontId="2"/>
  </si>
  <si>
    <t>④-2競技環境整備（競技会運営）事業</t>
    <rPh sb="3" eb="5">
      <t>キョウギ</t>
    </rPh>
    <rPh sb="5" eb="7">
      <t>カンキョウ</t>
    </rPh>
    <rPh sb="7" eb="9">
      <t>セイビ</t>
    </rPh>
    <rPh sb="10" eb="13">
      <t>キョウギカイ</t>
    </rPh>
    <rPh sb="13" eb="15">
      <t>ウンエイ</t>
    </rPh>
    <rPh sb="16" eb="18">
      <t>ジギョウ</t>
    </rPh>
    <phoneticPr fontId="2"/>
  </si>
  <si>
    <t>TO養成派遣事業</t>
    <rPh sb="2" eb="4">
      <t>ヨウセイ</t>
    </rPh>
    <rPh sb="4" eb="8">
      <t>ハケンジギョウ</t>
    </rPh>
    <phoneticPr fontId="2"/>
  </si>
  <si>
    <t>※２</t>
  </si>
  <si>
    <t>③人材養成事業</t>
    <phoneticPr fontId="2"/>
  </si>
  <si>
    <t>（D-fund2023）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</si>
</sst>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##,###,##0,&quot;,000&quot;"/>
    <numFmt numFmtId="177" formatCode="#,##0.0;[Red]\-#,##0.0"/>
  </numFmts>
  <fonts count="2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u/>
      <sz val="10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6"/>
      <name val="ＭＳ Ｐゴシック"/>
      <family val="3"/>
      <charset val="128"/>
      <scheme val="minor"/>
    </font>
    <font>
      <b/>
      <u/>
      <sz val="12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name val="HGSｺﾞｼｯｸM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8"/>
      <name val="HGSｺﾞｼｯｸM"/>
      <family val="3"/>
      <charset val="128"/>
    </font>
    <font>
      <sz val="11"/>
      <name val="HGSｺﾞｼｯｸM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0"/>
      <name val="HGSｺﾞｼｯｸM"/>
      <family val="3"/>
      <charset val="128"/>
    </font>
    <font>
      <sz val="9"/>
      <color theme="0"/>
      <name val="HGSｺﾞｼｯｸM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rgb="FFFF0000"/>
      <name val="HGSｺﾞｼｯｸM"/>
      <family val="3"/>
      <charset val="128"/>
    </font>
    <font>
      <b/>
      <sz val="9"/>
      <color indexed="8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5" fillId="2" borderId="0" xfId="0" applyFont="1" applyFill="1" applyAlignment="1" applyProtection="1">
      <alignment horizontal="left"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</xf>
    <xf numFmtId="0" fontId="5" fillId="2" borderId="0" xfId="0" applyFont="1" applyFill="1" applyBorder="1" applyProtection="1">
      <alignment vertical="center"/>
    </xf>
    <xf numFmtId="0" fontId="7" fillId="2" borderId="0" xfId="0" applyFont="1" applyFill="1" applyAlignment="1" applyProtection="1">
      <alignment horizontal="left" vertical="center" indent="15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 wrapText="1"/>
    </xf>
    <xf numFmtId="38" fontId="6" fillId="0" borderId="0" xfId="1" applyFont="1" applyFill="1" applyBorder="1" applyAlignment="1" applyProtection="1">
      <alignment horizontal="right" vertical="center" wrapText="1"/>
    </xf>
    <xf numFmtId="0" fontId="5" fillId="0" borderId="0" xfId="0" applyFont="1" applyFill="1" applyAlignment="1" applyProtection="1">
      <alignment vertical="center"/>
    </xf>
    <xf numFmtId="0" fontId="0" fillId="0" borderId="0" xfId="0" applyBorder="1" applyAlignment="1" applyProtection="1">
      <alignment vertical="center" shrinkToFit="1"/>
    </xf>
    <xf numFmtId="0" fontId="8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38" fontId="4" fillId="2" borderId="0" xfId="1" applyFont="1" applyFill="1" applyBorder="1" applyProtection="1">
      <alignment vertical="center"/>
    </xf>
    <xf numFmtId="0" fontId="6" fillId="2" borderId="0" xfId="0" applyFont="1" applyFill="1" applyProtection="1">
      <alignment vertical="center"/>
    </xf>
    <xf numFmtId="38" fontId="6" fillId="2" borderId="0" xfId="1" applyFont="1" applyFill="1" applyBorder="1" applyAlignment="1" applyProtection="1">
      <alignment vertical="center" wrapText="1"/>
    </xf>
    <xf numFmtId="38" fontId="4" fillId="2" borderId="15" xfId="1" applyFont="1" applyFill="1" applyBorder="1" applyAlignment="1" applyProtection="1">
      <alignment horizontal="right" vertical="center"/>
    </xf>
    <xf numFmtId="38" fontId="5" fillId="2" borderId="0" xfId="1" applyFont="1" applyFill="1" applyProtection="1">
      <alignment vertical="center"/>
    </xf>
    <xf numFmtId="38" fontId="10" fillId="2" borderId="0" xfId="1" applyFont="1" applyFill="1" applyAlignment="1" applyProtection="1">
      <alignment horizontal="center" vertical="center"/>
    </xf>
    <xf numFmtId="38" fontId="8" fillId="2" borderId="0" xfId="1" applyFont="1" applyFill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top" wrapText="1"/>
    </xf>
    <xf numFmtId="38" fontId="5" fillId="2" borderId="0" xfId="1" applyFont="1" applyFill="1" applyAlignment="1" applyProtection="1">
      <alignment vertical="center"/>
    </xf>
    <xf numFmtId="38" fontId="6" fillId="2" borderId="0" xfId="1" applyFont="1" applyFill="1" applyProtection="1">
      <alignment vertical="center"/>
    </xf>
    <xf numFmtId="38" fontId="5" fillId="2" borderId="0" xfId="1" applyFont="1" applyFill="1" applyBorder="1" applyProtection="1">
      <alignment vertical="center"/>
    </xf>
    <xf numFmtId="38" fontId="4" fillId="2" borderId="22" xfId="1" applyFont="1" applyFill="1" applyBorder="1" applyProtection="1">
      <alignment vertical="center"/>
    </xf>
    <xf numFmtId="38" fontId="5" fillId="2" borderId="23" xfId="1" applyFont="1" applyFill="1" applyBorder="1" applyProtection="1">
      <alignment vertical="center"/>
    </xf>
    <xf numFmtId="176" fontId="4" fillId="2" borderId="13" xfId="1" applyNumberFormat="1" applyFont="1" applyFill="1" applyBorder="1" applyAlignment="1" applyProtection="1">
      <alignment horizontal="right" vertical="center"/>
      <protection locked="0"/>
    </xf>
    <xf numFmtId="38" fontId="4" fillId="2" borderId="13" xfId="1" applyFont="1" applyFill="1" applyBorder="1" applyAlignment="1" applyProtection="1">
      <alignment horizontal="right" vertical="center"/>
      <protection locked="0"/>
    </xf>
    <xf numFmtId="38" fontId="4" fillId="3" borderId="13" xfId="1" applyFont="1" applyFill="1" applyBorder="1" applyProtection="1">
      <alignment vertical="center"/>
    </xf>
    <xf numFmtId="38" fontId="14" fillId="3" borderId="13" xfId="1" applyFont="1" applyFill="1" applyBorder="1" applyAlignment="1" applyProtection="1">
      <alignment horizontal="right" vertical="center"/>
    </xf>
    <xf numFmtId="0" fontId="4" fillId="2" borderId="24" xfId="0" applyFont="1" applyFill="1" applyBorder="1" applyAlignment="1" applyProtection="1">
      <alignment horizontal="center" vertical="center"/>
    </xf>
    <xf numFmtId="38" fontId="4" fillId="3" borderId="8" xfId="1" applyFont="1" applyFill="1" applyBorder="1" applyAlignment="1" applyProtection="1">
      <alignment horizontal="center" vertical="center" wrapText="1"/>
    </xf>
    <xf numFmtId="38" fontId="4" fillId="3" borderId="20" xfId="1" applyFont="1" applyFill="1" applyBorder="1" applyAlignment="1" applyProtection="1">
      <alignment horizontal="right" vertical="center" wrapText="1"/>
    </xf>
    <xf numFmtId="0" fontId="17" fillId="2" borderId="0" xfId="0" applyFont="1" applyFill="1" applyAlignment="1" applyProtection="1">
      <alignment vertical="center"/>
    </xf>
    <xf numFmtId="38" fontId="17" fillId="2" borderId="0" xfId="1" applyFont="1" applyFill="1" applyAlignment="1" applyProtection="1">
      <alignment vertical="center"/>
    </xf>
    <xf numFmtId="38" fontId="4" fillId="3" borderId="19" xfId="1" applyFont="1" applyFill="1" applyBorder="1" applyAlignment="1" applyProtection="1">
      <alignment vertical="center" wrapText="1"/>
    </xf>
    <xf numFmtId="38" fontId="4" fillId="3" borderId="5" xfId="1" applyFont="1" applyFill="1" applyBorder="1" applyAlignment="1" applyProtection="1">
      <alignment vertical="center" wrapText="1"/>
    </xf>
    <xf numFmtId="0" fontId="15" fillId="2" borderId="0" xfId="0" applyFont="1" applyFill="1" applyProtection="1">
      <alignment vertical="center"/>
    </xf>
    <xf numFmtId="0" fontId="0" fillId="0" borderId="0" xfId="0" applyAlignment="1" applyProtection="1">
      <alignment vertical="center"/>
    </xf>
    <xf numFmtId="176" fontId="4" fillId="2" borderId="15" xfId="1" applyNumberFormat="1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horizontal="center" vertical="center"/>
    </xf>
    <xf numFmtId="0" fontId="4" fillId="2" borderId="0" xfId="0" applyNumberFormat="1" applyFont="1" applyFill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0" fontId="22" fillId="2" borderId="0" xfId="0" applyFont="1" applyFill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2" fillId="2" borderId="0" xfId="0" applyFont="1" applyFill="1" applyAlignment="1" applyProtection="1">
      <alignment vertical="center"/>
    </xf>
    <xf numFmtId="0" fontId="23" fillId="2" borderId="0" xfId="0" applyFont="1" applyFill="1" applyProtection="1">
      <alignment vertical="center"/>
    </xf>
    <xf numFmtId="38" fontId="5" fillId="2" borderId="1" xfId="1" applyFont="1" applyFill="1" applyBorder="1" applyAlignment="1" applyProtection="1">
      <alignment horizontal="center" vertical="center"/>
    </xf>
    <xf numFmtId="38" fontId="5" fillId="2" borderId="1" xfId="1" applyFont="1" applyFill="1" applyBorder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Protection="1">
      <alignment vertical="center"/>
    </xf>
    <xf numFmtId="38" fontId="5" fillId="2" borderId="8" xfId="1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38" fontId="22" fillId="2" borderId="4" xfId="1" applyFont="1" applyFill="1" applyBorder="1" applyProtection="1">
      <alignment vertical="center"/>
    </xf>
    <xf numFmtId="0" fontId="22" fillId="2" borderId="4" xfId="0" applyFont="1" applyFill="1" applyBorder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38" fontId="4" fillId="7" borderId="8" xfId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6" fillId="3" borderId="44" xfId="0" applyFont="1" applyFill="1" applyBorder="1" applyAlignment="1" applyProtection="1">
      <alignment horizontal="left" vertical="center" wrapText="1"/>
    </xf>
    <xf numFmtId="0" fontId="6" fillId="3" borderId="45" xfId="0" applyFont="1" applyFill="1" applyBorder="1" applyAlignment="1" applyProtection="1">
      <alignment horizontal="left" vertical="center" wrapText="1"/>
    </xf>
    <xf numFmtId="38" fontId="4" fillId="3" borderId="13" xfId="1" applyFont="1" applyFill="1" applyBorder="1" applyAlignment="1" applyProtection="1">
      <alignment horizontal="center" vertical="center" wrapText="1"/>
    </xf>
    <xf numFmtId="38" fontId="4" fillId="0" borderId="27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176" fontId="4" fillId="5" borderId="27" xfId="1" applyNumberFormat="1" applyFont="1" applyFill="1" applyBorder="1" applyAlignment="1" applyProtection="1">
      <alignment horizontal="right" vertical="center" wrapText="1"/>
    </xf>
    <xf numFmtId="38" fontId="4" fillId="3" borderId="6" xfId="1" applyFont="1" applyFill="1" applyBorder="1" applyAlignment="1" applyProtection="1">
      <alignment horizontal="right" vertical="center" wrapText="1"/>
    </xf>
    <xf numFmtId="38" fontId="4" fillId="2" borderId="44" xfId="1" applyFont="1" applyFill="1" applyBorder="1" applyAlignment="1" applyProtection="1">
      <alignment horizontal="right" vertical="center" wrapText="1"/>
      <protection locked="0"/>
    </xf>
    <xf numFmtId="38" fontId="4" fillId="2" borderId="45" xfId="1" applyFont="1" applyFill="1" applyBorder="1" applyAlignment="1" applyProtection="1">
      <alignment horizontal="right" vertical="center" wrapText="1"/>
      <protection locked="0"/>
    </xf>
    <xf numFmtId="38" fontId="4" fillId="2" borderId="46" xfId="1" applyFont="1" applyFill="1" applyBorder="1" applyAlignment="1" applyProtection="1">
      <alignment horizontal="right" vertical="center" wrapText="1"/>
      <protection locked="0"/>
    </xf>
    <xf numFmtId="177" fontId="4" fillId="3" borderId="14" xfId="1" applyNumberFormat="1" applyFont="1" applyFill="1" applyBorder="1" applyAlignment="1" applyProtection="1">
      <alignment horizontal="center" vertical="center" wrapText="1"/>
    </xf>
    <xf numFmtId="40" fontId="4" fillId="3" borderId="13" xfId="1" applyNumberFormat="1" applyFont="1" applyFill="1" applyBorder="1" applyAlignment="1" applyProtection="1">
      <alignment horizontal="center" vertical="center" wrapText="1"/>
    </xf>
    <xf numFmtId="38" fontId="4" fillId="2" borderId="27" xfId="0" applyNumberFormat="1" applyFont="1" applyFill="1" applyBorder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38" fontId="4" fillId="2" borderId="47" xfId="1" applyFont="1" applyFill="1" applyBorder="1" applyAlignment="1" applyProtection="1">
      <alignment horizontal="right" vertical="center" wrapText="1"/>
      <protection locked="0"/>
    </xf>
    <xf numFmtId="38" fontId="4" fillId="2" borderId="50" xfId="1" applyFont="1" applyFill="1" applyBorder="1" applyAlignment="1" applyProtection="1">
      <alignment horizontal="right" vertical="center" wrapText="1"/>
      <protection locked="0"/>
    </xf>
    <xf numFmtId="38" fontId="4" fillId="4" borderId="50" xfId="1" applyFont="1" applyFill="1" applyBorder="1" applyAlignment="1" applyProtection="1">
      <alignment horizontal="right" vertical="center" wrapText="1"/>
    </xf>
    <xf numFmtId="38" fontId="4" fillId="4" borderId="52" xfId="1" applyFont="1" applyFill="1" applyBorder="1" applyAlignment="1" applyProtection="1">
      <alignment horizontal="right" vertical="center" wrapText="1"/>
    </xf>
    <xf numFmtId="0" fontId="8" fillId="3" borderId="46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51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vertical="center" wrapText="1"/>
    </xf>
    <xf numFmtId="0" fontId="4" fillId="3" borderId="3" xfId="0" applyFont="1" applyFill="1" applyBorder="1" applyAlignment="1" applyProtection="1">
      <alignment vertical="center" wrapText="1"/>
    </xf>
    <xf numFmtId="0" fontId="4" fillId="3" borderId="4" xfId="0" applyFont="1" applyFill="1" applyBorder="1" applyAlignment="1" applyProtection="1">
      <alignment vertical="center" wrapText="1"/>
    </xf>
    <xf numFmtId="0" fontId="4" fillId="2" borderId="55" xfId="0" applyFont="1" applyFill="1" applyBorder="1" applyAlignment="1" applyProtection="1">
      <alignment horizontal="left" vertical="center" wrapText="1"/>
      <protection locked="0"/>
    </xf>
    <xf numFmtId="0" fontId="4" fillId="2" borderId="42" xfId="0" applyFont="1" applyFill="1" applyBorder="1" applyAlignment="1" applyProtection="1">
      <alignment horizontal="left" vertical="center" wrapText="1"/>
      <protection locked="0"/>
    </xf>
    <xf numFmtId="0" fontId="4" fillId="2" borderId="43" xfId="0" applyFont="1" applyFill="1" applyBorder="1" applyAlignment="1" applyProtection="1">
      <alignment horizontal="left" vertical="center" wrapText="1"/>
      <protection locked="0"/>
    </xf>
    <xf numFmtId="38" fontId="4" fillId="2" borderId="0" xfId="1" applyFont="1" applyFill="1" applyAlignment="1" applyProtection="1">
      <alignment horizontal="left" vertical="top" wrapText="1" indent="1"/>
    </xf>
    <xf numFmtId="0" fontId="16" fillId="0" borderId="0" xfId="0" applyFont="1" applyAlignment="1" applyProtection="1">
      <alignment horizontal="left" vertical="top" indent="1"/>
    </xf>
    <xf numFmtId="0" fontId="4" fillId="3" borderId="14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vertical="center" wrapText="1"/>
    </xf>
    <xf numFmtId="0" fontId="4" fillId="3" borderId="12" xfId="0" applyFont="1" applyFill="1" applyBorder="1" applyAlignment="1" applyProtection="1">
      <alignment vertical="center" wrapText="1"/>
    </xf>
    <xf numFmtId="0" fontId="4" fillId="3" borderId="11" xfId="0" applyFont="1" applyFill="1" applyBorder="1" applyAlignment="1" applyProtection="1">
      <alignment vertical="center" wrapText="1"/>
    </xf>
    <xf numFmtId="0" fontId="4" fillId="3" borderId="8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</xf>
    <xf numFmtId="0" fontId="4" fillId="0" borderId="50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51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center" vertical="center" wrapText="1"/>
    </xf>
    <xf numFmtId="0" fontId="14" fillId="3" borderId="14" xfId="0" applyFont="1" applyFill="1" applyBorder="1" applyAlignment="1" applyProtection="1">
      <alignment horizontal="center" vertical="center"/>
    </xf>
    <xf numFmtId="0" fontId="14" fillId="3" borderId="21" xfId="0" applyFont="1" applyFill="1" applyBorder="1" applyAlignment="1" applyProtection="1">
      <alignment horizontal="center" vertical="center"/>
    </xf>
    <xf numFmtId="56" fontId="5" fillId="2" borderId="31" xfId="0" applyNumberFormat="1" applyFont="1" applyFill="1" applyBorder="1" applyAlignment="1" applyProtection="1">
      <alignment horizontal="left" vertical="top" shrinkToFit="1"/>
      <protection locked="0"/>
    </xf>
    <xf numFmtId="56" fontId="5" fillId="2" borderId="9" xfId="0" applyNumberFormat="1" applyFont="1" applyFill="1" applyBorder="1" applyAlignment="1" applyProtection="1">
      <alignment horizontal="left" vertical="top" shrinkToFit="1"/>
      <protection locked="0"/>
    </xf>
    <xf numFmtId="56" fontId="5" fillId="2" borderId="32" xfId="0" applyNumberFormat="1" applyFont="1" applyFill="1" applyBorder="1" applyAlignment="1" applyProtection="1">
      <alignment horizontal="left" vertical="top" shrinkToFit="1"/>
      <protection locked="0"/>
    </xf>
    <xf numFmtId="0" fontId="5" fillId="2" borderId="31" xfId="0" applyFont="1" applyFill="1" applyBorder="1" applyAlignment="1" applyProtection="1">
      <alignment horizontal="left" vertical="top" shrinkToFit="1"/>
      <protection locked="0"/>
    </xf>
    <xf numFmtId="0" fontId="5" fillId="2" borderId="9" xfId="0" applyFont="1" applyFill="1" applyBorder="1" applyAlignment="1" applyProtection="1">
      <alignment horizontal="left" vertical="top" shrinkToFit="1"/>
      <protection locked="0"/>
    </xf>
    <xf numFmtId="0" fontId="5" fillId="2" borderId="32" xfId="0" applyFont="1" applyFill="1" applyBorder="1" applyAlignment="1" applyProtection="1">
      <alignment horizontal="left" vertical="top" shrinkToFit="1"/>
      <protection locked="0"/>
    </xf>
    <xf numFmtId="0" fontId="17" fillId="2" borderId="0" xfId="0" applyFont="1" applyFill="1" applyAlignment="1" applyProtection="1">
      <alignment horizontal="right" vertic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left" vertical="top" wrapText="1"/>
      <protection locked="0"/>
    </xf>
    <xf numFmtId="0" fontId="5" fillId="2" borderId="34" xfId="0" applyFont="1" applyFill="1" applyBorder="1" applyAlignment="1" applyProtection="1">
      <alignment horizontal="left" vertical="top" wrapText="1"/>
      <protection locked="0"/>
    </xf>
    <xf numFmtId="0" fontId="5" fillId="2" borderId="35" xfId="0" applyFont="1" applyFill="1" applyBorder="1" applyAlignment="1" applyProtection="1">
      <alignment horizontal="left" vertical="top" wrapText="1"/>
      <protection locked="0"/>
    </xf>
    <xf numFmtId="0" fontId="4" fillId="3" borderId="15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vertical="center" shrinkToFit="1"/>
    </xf>
    <xf numFmtId="0" fontId="4" fillId="3" borderId="3" xfId="0" applyFont="1" applyFill="1" applyBorder="1" applyAlignment="1" applyProtection="1">
      <alignment vertical="center" shrinkToFit="1"/>
    </xf>
    <xf numFmtId="0" fontId="4" fillId="3" borderId="4" xfId="0" applyFont="1" applyFill="1" applyBorder="1" applyAlignment="1" applyProtection="1">
      <alignment vertical="center" shrinkToFit="1"/>
    </xf>
    <xf numFmtId="0" fontId="10" fillId="2" borderId="0" xfId="0" applyFont="1" applyFill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 applyProtection="1">
      <alignment horizontal="left" vertical="center" wrapText="1"/>
      <protection locked="0"/>
    </xf>
    <xf numFmtId="0" fontId="5" fillId="6" borderId="6" xfId="0" applyFont="1" applyFill="1" applyBorder="1" applyAlignment="1" applyProtection="1">
      <alignment horizontal="left" vertical="center" wrapText="1"/>
    </xf>
    <xf numFmtId="0" fontId="5" fillId="6" borderId="3" xfId="0" applyFont="1" applyFill="1" applyBorder="1" applyAlignment="1" applyProtection="1">
      <alignment horizontal="left" vertical="center" wrapText="1"/>
    </xf>
    <xf numFmtId="0" fontId="5" fillId="6" borderId="4" xfId="0" applyFont="1" applyFill="1" applyBorder="1" applyAlignment="1" applyProtection="1">
      <alignment horizontal="left" vertical="center" wrapText="1"/>
    </xf>
    <xf numFmtId="0" fontId="5" fillId="6" borderId="16" xfId="0" applyFont="1" applyFill="1" applyBorder="1" applyAlignment="1" applyProtection="1">
      <alignment horizontal="left" vertical="center" wrapText="1"/>
    </xf>
    <xf numFmtId="0" fontId="5" fillId="6" borderId="17" xfId="0" applyFont="1" applyFill="1" applyBorder="1" applyAlignment="1" applyProtection="1">
      <alignment horizontal="left" vertical="center" wrapText="1"/>
    </xf>
    <xf numFmtId="0" fontId="5" fillId="6" borderId="18" xfId="0" applyFont="1" applyFill="1" applyBorder="1" applyAlignment="1" applyProtection="1">
      <alignment horizontal="left" vertical="center" wrapText="1"/>
    </xf>
    <xf numFmtId="0" fontId="19" fillId="0" borderId="36" xfId="0" applyFont="1" applyFill="1" applyBorder="1" applyAlignment="1" applyProtection="1">
      <alignment horizontal="left" vertical="center" shrinkToFit="1"/>
      <protection locked="0"/>
    </xf>
    <xf numFmtId="0" fontId="19" fillId="0" borderId="37" xfId="0" applyFont="1" applyFill="1" applyBorder="1" applyAlignment="1" applyProtection="1">
      <alignment horizontal="left" vertical="center" shrinkToFit="1"/>
      <protection locked="0"/>
    </xf>
    <xf numFmtId="0" fontId="19" fillId="0" borderId="38" xfId="0" applyFont="1" applyFill="1" applyBorder="1" applyAlignment="1" applyProtection="1">
      <alignment horizontal="left" vertical="center" shrinkToFit="1"/>
      <protection locked="0"/>
    </xf>
    <xf numFmtId="0" fontId="19" fillId="0" borderId="39" xfId="0" applyFont="1" applyFill="1" applyBorder="1" applyAlignment="1" applyProtection="1">
      <alignment horizontal="left" vertical="center" shrinkToFit="1"/>
      <protection locked="0"/>
    </xf>
    <xf numFmtId="0" fontId="19" fillId="0" borderId="1" xfId="0" applyFont="1" applyFill="1" applyBorder="1" applyAlignment="1" applyProtection="1">
      <alignment horizontal="left" vertical="center" shrinkToFit="1"/>
      <protection locked="0"/>
    </xf>
    <xf numFmtId="0" fontId="19" fillId="0" borderId="40" xfId="0" applyFont="1" applyFill="1" applyBorder="1" applyAlignment="1" applyProtection="1">
      <alignment horizontal="left" vertical="center" shrinkToFit="1"/>
      <protection locked="0"/>
    </xf>
    <xf numFmtId="0" fontId="19" fillId="0" borderId="41" xfId="0" applyFont="1" applyFill="1" applyBorder="1" applyAlignment="1" applyProtection="1">
      <alignment horizontal="left" vertical="center" shrinkToFit="1"/>
      <protection locked="0"/>
    </xf>
    <xf numFmtId="0" fontId="19" fillId="0" borderId="42" xfId="0" applyFont="1" applyFill="1" applyBorder="1" applyAlignment="1" applyProtection="1">
      <alignment horizontal="left" vertical="center" shrinkToFit="1"/>
      <protection locked="0"/>
    </xf>
    <xf numFmtId="0" fontId="19" fillId="0" borderId="43" xfId="0" applyFont="1" applyFill="1" applyBorder="1" applyAlignment="1" applyProtection="1">
      <alignment horizontal="left" vertical="center" shrinkToFit="1"/>
      <protection locked="0"/>
    </xf>
    <xf numFmtId="0" fontId="13" fillId="0" borderId="0" xfId="18" applyFill="1" applyBorder="1" applyAlignment="1" applyProtection="1">
      <alignment horizontal="left" vertical="center" shrinkToFit="1"/>
    </xf>
    <xf numFmtId="0" fontId="8" fillId="0" borderId="0" xfId="0" applyFont="1" applyFill="1" applyBorder="1" applyAlignment="1" applyProtection="1">
      <alignment horizontal="left" vertical="center" shrinkToFit="1"/>
    </xf>
    <xf numFmtId="0" fontId="20" fillId="3" borderId="0" xfId="0" applyFont="1" applyFill="1" applyAlignment="1" applyProtection="1">
      <alignment horizontal="center" vertical="center"/>
    </xf>
    <xf numFmtId="0" fontId="21" fillId="3" borderId="0" xfId="0" applyFont="1" applyFill="1" applyAlignment="1" applyProtection="1">
      <alignment horizontal="center" vertical="center"/>
    </xf>
    <xf numFmtId="0" fontId="21" fillId="3" borderId="7" xfId="0" applyFont="1" applyFill="1" applyBorder="1" applyAlignment="1" applyProtection="1">
      <alignment horizontal="center" vertical="center"/>
    </xf>
    <xf numFmtId="38" fontId="5" fillId="2" borderId="25" xfId="1" applyFont="1" applyFill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4" fillId="0" borderId="47" xfId="0" applyFont="1" applyFill="1" applyBorder="1" applyAlignment="1" applyProtection="1">
      <alignment horizontal="left" vertical="center"/>
      <protection locked="0"/>
    </xf>
    <xf numFmtId="0" fontId="4" fillId="0" borderId="48" xfId="0" applyFont="1" applyFill="1" applyBorder="1" applyAlignment="1" applyProtection="1">
      <alignment horizontal="left" vertical="center"/>
      <protection locked="0"/>
    </xf>
    <xf numFmtId="0" fontId="4" fillId="0" borderId="49" xfId="0" applyFont="1" applyFill="1" applyBorder="1" applyAlignment="1" applyProtection="1">
      <alignment horizontal="left" vertical="center"/>
      <protection locked="0"/>
    </xf>
    <xf numFmtId="177" fontId="4" fillId="3" borderId="15" xfId="0" applyNumberFormat="1" applyFont="1" applyFill="1" applyBorder="1" applyAlignment="1" applyProtection="1">
      <alignment horizontal="center" vertical="center" wrapText="1"/>
    </xf>
    <xf numFmtId="177" fontId="4" fillId="3" borderId="21" xfId="0" applyNumberFormat="1" applyFont="1" applyFill="1" applyBorder="1" applyAlignment="1" applyProtection="1">
      <alignment horizontal="center" vertical="center" wrapText="1"/>
    </xf>
    <xf numFmtId="0" fontId="4" fillId="2" borderId="48" xfId="0" applyFont="1" applyFill="1" applyBorder="1" applyAlignment="1" applyProtection="1">
      <alignment horizontal="left" vertical="center" wrapText="1"/>
      <protection locked="0"/>
    </xf>
    <xf numFmtId="0" fontId="4" fillId="2" borderId="49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0" borderId="52" xfId="0" applyFont="1" applyFill="1" applyBorder="1" applyAlignment="1" applyProtection="1">
      <alignment horizontal="left" vertical="center"/>
      <protection locked="0"/>
    </xf>
    <xf numFmtId="0" fontId="16" fillId="0" borderId="53" xfId="0" applyFont="1" applyBorder="1" applyAlignment="1" applyProtection="1">
      <alignment horizontal="left" vertical="center"/>
      <protection locked="0"/>
    </xf>
    <xf numFmtId="0" fontId="16" fillId="0" borderId="54" xfId="0" applyFont="1" applyBorder="1" applyAlignment="1" applyProtection="1">
      <alignment horizontal="left" vertical="center"/>
      <protection locked="0"/>
    </xf>
    <xf numFmtId="0" fontId="5" fillId="2" borderId="56" xfId="0" applyFont="1" applyFill="1" applyBorder="1" applyAlignment="1" applyProtection="1">
      <alignment horizontal="left" vertical="center" wrapText="1"/>
    </xf>
    <xf numFmtId="0" fontId="5" fillId="2" borderId="57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5" fillId="2" borderId="28" xfId="0" applyFont="1" applyFill="1" applyBorder="1" applyAlignment="1" applyProtection="1">
      <alignment horizontal="left" vertical="top" shrinkToFit="1"/>
      <protection locked="0"/>
    </xf>
    <xf numFmtId="0" fontId="5" fillId="2" borderId="29" xfId="0" applyFont="1" applyFill="1" applyBorder="1" applyAlignment="1" applyProtection="1">
      <alignment horizontal="left" vertical="top" shrinkToFit="1"/>
      <protection locked="0"/>
    </xf>
    <xf numFmtId="0" fontId="5" fillId="2" borderId="30" xfId="0" applyFont="1" applyFill="1" applyBorder="1" applyAlignment="1" applyProtection="1">
      <alignment horizontal="left" vertical="top" shrinkToFit="1"/>
      <protection locked="0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</cellXfs>
  <cellStyles count="19">
    <cellStyle name="ハイパーリンク" xfId="18" builtinId="8"/>
    <cellStyle name="桁区切り" xfId="1" builtinId="6"/>
    <cellStyle name="桁区切り 2" xfId="5" xr:uid="{00000000-0005-0000-0000-000002000000}"/>
    <cellStyle name="桁区切り 2 2" xfId="6" xr:uid="{00000000-0005-0000-0000-000003000000}"/>
    <cellStyle name="桁区切り 2 3" xfId="7" xr:uid="{00000000-0005-0000-0000-000004000000}"/>
    <cellStyle name="桁区切り 3" xfId="8" xr:uid="{00000000-0005-0000-0000-000005000000}"/>
    <cellStyle name="桁区切り 4" xfId="9" xr:uid="{00000000-0005-0000-0000-000006000000}"/>
    <cellStyle name="桁区切り 5" xfId="4" xr:uid="{00000000-0005-0000-0000-000007000000}"/>
    <cellStyle name="桁区切り 6" xfId="3" xr:uid="{00000000-0005-0000-0000-000008000000}"/>
    <cellStyle name="通貨 2" xfId="10" xr:uid="{00000000-0005-0000-0000-000009000000}"/>
    <cellStyle name="標準" xfId="0" builtinId="0"/>
    <cellStyle name="標準 2" xfId="11" xr:uid="{00000000-0005-0000-0000-00000B000000}"/>
    <cellStyle name="標準 2 2" xfId="12" xr:uid="{00000000-0005-0000-0000-00000C000000}"/>
    <cellStyle name="標準 2 2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2" xr:uid="{00000000-0005-0000-0000-000012000000}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145143</xdr:colOff>
      <xdr:row>1</xdr:row>
      <xdr:rowOff>45356</xdr:rowOff>
    </xdr:from>
    <xdr:to>
      <xdr:col>5</xdr:col>
      <xdr:colOff>136071</xdr:colOff>
      <xdr:row>6</xdr:row>
      <xdr:rowOff>178027</xdr:rowOff>
    </xdr:to>
    <xdr:sp macro="" textlink="">
      <xdr:nvSpPr>
        <xdr:cNvPr id="2" name="吹き出し: 下矢印 1">
          <a:extLst>
            <a:ext uri="{FF2B5EF4-FFF2-40B4-BE49-F238E27FC236}">
              <a16:creationId xmlns:a16="http://schemas.microsoft.com/office/drawing/2014/main" id="{9CFAD7AB-8ED6-4516-B613-85E90127FDE6}"/>
            </a:ext>
          </a:extLst>
        </xdr:cNvPr>
        <xdr:cNvSpPr/>
      </xdr:nvSpPr>
      <xdr:spPr>
        <a:xfrm>
          <a:off x="145143" y="226785"/>
          <a:ext cx="2966357" cy="1039813"/>
        </a:xfrm>
        <a:prstGeom prst="downArrowCallout">
          <a:avLst>
            <a:gd name="adj1" fmla="val 25000"/>
            <a:gd name="adj2" fmla="val 25000"/>
            <a:gd name="adj3" fmla="val 13659"/>
            <a:gd name="adj4" fmla="val 79808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区分番号は、右側の区分表</a:t>
          </a:r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区分番号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より、作成する事業の番号入力してください。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「中区分」および「小区分」が自動表示されます。</a:t>
          </a:r>
        </a:p>
      </xdr:txBody>
    </xdr:sp>
    <xdr:clientData/>
  </xdr:twoCellAnchor>
  <xdr:twoCellAnchor>
    <xdr:from>
      <xdr:col>13</xdr:col>
      <xdr:colOff>1</xdr:colOff>
      <xdr:row>1</xdr:row>
      <xdr:rowOff>18142</xdr:rowOff>
    </xdr:from>
    <xdr:to>
      <xdr:col>14</xdr:col>
      <xdr:colOff>145144</xdr:colOff>
      <xdr:row>31</xdr:row>
      <xdr:rowOff>45357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1DC7D75-AA38-4337-BE76-813DAFB647FC}"/>
            </a:ext>
          </a:extLst>
        </xdr:cNvPr>
        <xdr:cNvSpPr/>
      </xdr:nvSpPr>
      <xdr:spPr>
        <a:xfrm>
          <a:off x="9590315" y="192313"/>
          <a:ext cx="874486" cy="593815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136072</xdr:colOff>
      <xdr:row>34</xdr:row>
      <xdr:rowOff>36286</xdr:rowOff>
    </xdr:from>
    <xdr:ext cx="2781300" cy="867228"/>
    <xdr:sp macro="" textlink="">
      <xdr:nvSpPr>
        <xdr:cNvPr id="4" name="角丸四角形吹き出し 5">
          <a:extLst>
            <a:ext uri="{FF2B5EF4-FFF2-40B4-BE49-F238E27FC236}">
              <a16:creationId xmlns:a16="http://schemas.microsoft.com/office/drawing/2014/main" id="{C640DE4A-8D4B-4AAA-B2C8-386EC54DD697}"/>
            </a:ext>
          </a:extLst>
        </xdr:cNvPr>
        <xdr:cNvSpPr/>
      </xdr:nvSpPr>
      <xdr:spPr>
        <a:xfrm>
          <a:off x="9726386" y="6774543"/>
          <a:ext cx="2781300" cy="867228"/>
        </a:xfrm>
        <a:prstGeom prst="wedgeRoundRectCallout">
          <a:avLst>
            <a:gd name="adj1" fmla="val -22492"/>
            <a:gd name="adj2" fmla="val -99342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u="sng">
              <a:solidFill>
                <a:sysClr val="windowText" lastClr="000000"/>
              </a:solidFill>
            </a:rPr>
            <a:t>【</a:t>
          </a:r>
          <a:r>
            <a:rPr kumimoji="1" lang="ja-JP" altLang="en-US" sz="1100" u="sng">
              <a:solidFill>
                <a:sysClr val="windowText" lastClr="000000"/>
              </a:solidFill>
            </a:rPr>
            <a:t>区分表・区分番号</a:t>
          </a:r>
          <a:r>
            <a:rPr kumimoji="1" lang="en-US" altLang="ja-JP" sz="1100" u="sng">
              <a:solidFill>
                <a:sysClr val="windowText" lastClr="000000"/>
              </a:solidFill>
            </a:rPr>
            <a:t>】</a:t>
          </a:r>
          <a:endParaRPr lang="ja-JP" altLang="ja-JP" sz="1100"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上記の</a:t>
          </a:r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区分番号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</a:rPr>
            <a:t>①～㉘を収支予算書の</a:t>
          </a:r>
          <a:r>
            <a:rPr kumimoji="1" lang="en-US" altLang="ja-JP" sz="900">
              <a:solidFill>
                <a:sysClr val="windowText" lastClr="000000"/>
              </a:solidFill>
            </a:rPr>
            <a:t>『</a:t>
          </a:r>
          <a:r>
            <a:rPr kumimoji="1" lang="ja-JP" altLang="en-US" sz="900">
              <a:solidFill>
                <a:sysClr val="windowText" lastClr="000000"/>
              </a:solidFill>
            </a:rPr>
            <a:t>区分番号</a:t>
          </a:r>
          <a:r>
            <a:rPr kumimoji="1" lang="en-US" altLang="ja-JP" sz="900">
              <a:solidFill>
                <a:sysClr val="windowText" lastClr="000000"/>
              </a:solidFill>
            </a:rPr>
            <a:t>』</a:t>
          </a:r>
          <a:r>
            <a:rPr kumimoji="1" lang="ja-JP" altLang="en-US" sz="900">
              <a:solidFill>
                <a:sysClr val="windowText" lastClr="000000"/>
              </a:solidFill>
            </a:rPr>
            <a:t>欄へ入力して、申請する事業を作成してください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Q63"/>
  <sheetViews>
    <sheetView showGridLines="0" tabSelected="1" zoomScale="70" zoomScaleNormal="70" zoomScaleSheetLayoutView="90" workbookViewId="0">
      <selection activeCell="F41" sqref="F41"/>
    </sheetView>
  </sheetViews>
  <sheetFormatPr defaultColWidth="9" defaultRowHeight="13.2"/>
  <cols>
    <col min="1" max="1" width="2.33203125" style="3" customWidth="1"/>
    <col min="2" max="2" width="11.44140625" style="3" customWidth="1"/>
    <col min="3" max="3" width="3.6640625" style="3" customWidth="1"/>
    <col min="4" max="6" width="12.6640625" style="20" customWidth="1"/>
    <col min="7" max="10" width="14.21875" style="3" customWidth="1"/>
    <col min="11" max="12" width="9" style="3"/>
    <col min="13" max="13" width="9" style="3" customWidth="1"/>
    <col min="14" max="14" width="10.6640625" style="45" customWidth="1"/>
    <col min="15" max="15" width="2.21875" style="48" customWidth="1"/>
    <col min="16" max="16" width="22.6640625" style="3" customWidth="1"/>
    <col min="17" max="17" width="30.44140625" style="3" customWidth="1"/>
    <col min="18" max="18" width="10.6640625" style="45" customWidth="1"/>
    <col min="19" max="19" width="12.33203125" style="3" bestFit="1" customWidth="1"/>
    <col min="20" max="43" width="10.6640625" style="3" customWidth="1"/>
    <col min="44" max="16384" width="9" style="3"/>
  </cols>
  <sheetData>
    <row r="1" spans="1:43" ht="13.95" customHeight="1">
      <c r="A1" s="40" t="s">
        <v>104</v>
      </c>
      <c r="B1" s="2"/>
      <c r="C1" s="2"/>
      <c r="N1" s="45" t="s">
        <v>87</v>
      </c>
    </row>
    <row r="2" spans="1:43" ht="14.4">
      <c r="A2" s="123" t="s">
        <v>44</v>
      </c>
      <c r="B2" s="123"/>
      <c r="C2" s="123"/>
      <c r="D2" s="123"/>
      <c r="E2" s="123"/>
      <c r="F2" s="123"/>
      <c r="G2" s="123"/>
      <c r="H2" s="123"/>
      <c r="I2" s="123"/>
      <c r="J2" s="123"/>
      <c r="N2" s="56" t="s">
        <v>86</v>
      </c>
      <c r="O2" s="58" t="s">
        <v>82</v>
      </c>
      <c r="P2" s="53" t="s">
        <v>82</v>
      </c>
      <c r="Q2" s="53" t="s">
        <v>83</v>
      </c>
      <c r="R2" s="52" t="s">
        <v>84</v>
      </c>
      <c r="S2" s="53" t="s">
        <v>85</v>
      </c>
    </row>
    <row r="3" spans="1:43" ht="14.4">
      <c r="A3" s="60"/>
      <c r="B3" s="60"/>
      <c r="C3" s="60"/>
      <c r="D3" s="21"/>
      <c r="E3" s="21"/>
      <c r="F3" s="21"/>
      <c r="G3" s="60"/>
      <c r="H3" s="2" t="s">
        <v>28</v>
      </c>
      <c r="I3" s="1"/>
      <c r="N3" s="57">
        <v>1</v>
      </c>
      <c r="O3" s="59" t="s">
        <v>48</v>
      </c>
      <c r="P3" s="166" t="s">
        <v>48</v>
      </c>
      <c r="Q3" s="55" t="s">
        <v>61</v>
      </c>
      <c r="R3" s="54">
        <v>1</v>
      </c>
      <c r="S3" s="53">
        <f t="shared" ref="S3:S8" si="0">ROUND($E$53*$R3,-3)</f>
        <v>0</v>
      </c>
    </row>
    <row r="4" spans="1:43" ht="13.95" customHeight="1" thickBot="1">
      <c r="A4" s="2"/>
      <c r="B4" s="2"/>
      <c r="C4" s="2"/>
      <c r="G4" s="4"/>
      <c r="N4" s="57">
        <v>2</v>
      </c>
      <c r="O4" s="59" t="s">
        <v>48</v>
      </c>
      <c r="P4" s="167"/>
      <c r="Q4" s="55" t="s">
        <v>62</v>
      </c>
      <c r="R4" s="54">
        <v>1</v>
      </c>
      <c r="S4" s="53">
        <f t="shared" si="0"/>
        <v>0</v>
      </c>
    </row>
    <row r="5" spans="1:43" ht="15" customHeight="1">
      <c r="A5" s="5"/>
      <c r="B5" s="5"/>
      <c r="C5" s="5"/>
      <c r="G5" s="63" t="s">
        <v>11</v>
      </c>
      <c r="H5" s="133"/>
      <c r="I5" s="134"/>
      <c r="J5" s="135"/>
      <c r="N5" s="57">
        <v>3</v>
      </c>
      <c r="O5" s="59" t="s">
        <v>48</v>
      </c>
      <c r="P5" s="167"/>
      <c r="Q5" s="55" t="s">
        <v>60</v>
      </c>
      <c r="R5" s="54">
        <v>1</v>
      </c>
      <c r="S5" s="53">
        <f t="shared" si="0"/>
        <v>0</v>
      </c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</row>
    <row r="6" spans="1:43" ht="13.5" customHeight="1">
      <c r="A6" s="5"/>
      <c r="B6" s="5"/>
      <c r="C6" s="5"/>
      <c r="G6" s="64" t="s">
        <v>15</v>
      </c>
      <c r="H6" s="136"/>
      <c r="I6" s="137"/>
      <c r="J6" s="138"/>
      <c r="N6" s="57">
        <v>4</v>
      </c>
      <c r="O6" s="59" t="s">
        <v>49</v>
      </c>
      <c r="P6" s="168" t="s">
        <v>49</v>
      </c>
      <c r="Q6" s="55" t="s">
        <v>51</v>
      </c>
      <c r="R6" s="54">
        <v>1</v>
      </c>
      <c r="S6" s="53">
        <f t="shared" si="0"/>
        <v>0</v>
      </c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43" ht="13.95" customHeight="1" thickBot="1">
      <c r="A7" s="7"/>
      <c r="B7" s="44"/>
      <c r="C7" s="7"/>
      <c r="D7" s="7"/>
      <c r="G7" s="81" t="s">
        <v>12</v>
      </c>
      <c r="H7" s="139"/>
      <c r="I7" s="140"/>
      <c r="J7" s="141"/>
      <c r="N7" s="57">
        <v>5</v>
      </c>
      <c r="O7" s="59" t="s">
        <v>49</v>
      </c>
      <c r="P7" s="169"/>
      <c r="Q7" s="55" t="s">
        <v>52</v>
      </c>
      <c r="R7" s="54">
        <v>1</v>
      </c>
      <c r="S7" s="53">
        <f t="shared" si="0"/>
        <v>0</v>
      </c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</row>
    <row r="8" spans="1:43" ht="13.05" customHeight="1" thickTop="1">
      <c r="A8" s="144" t="s">
        <v>86</v>
      </c>
      <c r="B8" s="145"/>
      <c r="C8" s="145"/>
      <c r="D8" s="147"/>
      <c r="G8" s="62"/>
      <c r="H8" s="142"/>
      <c r="I8" s="143"/>
      <c r="J8" s="143"/>
      <c r="N8" s="57">
        <v>6</v>
      </c>
      <c r="O8" s="59" t="s">
        <v>49</v>
      </c>
      <c r="P8" s="169"/>
      <c r="Q8" s="55" t="s">
        <v>53</v>
      </c>
      <c r="R8" s="54">
        <v>1</v>
      </c>
      <c r="S8" s="53">
        <f t="shared" si="0"/>
        <v>0</v>
      </c>
      <c r="T8" s="20"/>
      <c r="U8" s="20"/>
    </row>
    <row r="9" spans="1:43" ht="13.05" customHeight="1" thickBot="1">
      <c r="A9" s="146"/>
      <c r="B9" s="146"/>
      <c r="C9" s="146"/>
      <c r="D9" s="148"/>
      <c r="E9" s="43"/>
      <c r="F9" s="22"/>
      <c r="G9" s="43"/>
      <c r="H9" s="43"/>
      <c r="I9" s="43"/>
      <c r="N9" s="57">
        <v>7</v>
      </c>
      <c r="O9" s="59" t="s">
        <v>50</v>
      </c>
      <c r="P9" s="163" t="s">
        <v>50</v>
      </c>
      <c r="Q9" s="55" t="s">
        <v>54</v>
      </c>
      <c r="R9" s="54" t="s">
        <v>80</v>
      </c>
      <c r="S9" s="53" t="e">
        <f>IF(($D$30+$D$33)&lt;$D$53,ROUND($D$53-($D$30+$D$33),-3),"対象外")</f>
        <v>#VALUE!</v>
      </c>
    </row>
    <row r="10" spans="1:43" ht="16.5" customHeight="1" thickTop="1">
      <c r="A10" s="173" t="s">
        <v>13</v>
      </c>
      <c r="B10" s="174"/>
      <c r="C10" s="175"/>
      <c r="D10" s="127" t="str">
        <f>IFERROR(VLOOKUP($D$8,$N$2:$S$31,2,0),"")</f>
        <v/>
      </c>
      <c r="E10" s="128"/>
      <c r="F10" s="128"/>
      <c r="G10" s="128"/>
      <c r="H10" s="128"/>
      <c r="I10" s="128"/>
      <c r="J10" s="129"/>
      <c r="N10" s="57">
        <v>8</v>
      </c>
      <c r="O10" s="59" t="s">
        <v>50</v>
      </c>
      <c r="P10" s="164"/>
      <c r="Q10" s="55" t="s">
        <v>55</v>
      </c>
      <c r="R10" s="54" t="s">
        <v>81</v>
      </c>
      <c r="S10" s="53">
        <f>ROUND($E$40,-3)</f>
        <v>0</v>
      </c>
    </row>
    <row r="11" spans="1:43" ht="16.5" customHeight="1" thickBot="1">
      <c r="A11" s="176" t="s">
        <v>14</v>
      </c>
      <c r="B11" s="177"/>
      <c r="C11" s="178"/>
      <c r="D11" s="130" t="str">
        <f>IFERROR(VLOOKUP($D$8,$N$2:$S$31,4,0),"")</f>
        <v/>
      </c>
      <c r="E11" s="131"/>
      <c r="F11" s="131"/>
      <c r="G11" s="131"/>
      <c r="H11" s="131"/>
      <c r="I11" s="131"/>
      <c r="J11" s="132"/>
      <c r="N11" s="57">
        <v>9</v>
      </c>
      <c r="O11" s="59" t="s">
        <v>50</v>
      </c>
      <c r="P11" s="164"/>
      <c r="Q11" s="55" t="s">
        <v>56</v>
      </c>
      <c r="R11" s="54" t="s">
        <v>80</v>
      </c>
      <c r="S11" s="53" t="e">
        <f>IF(($D$30+$D$33)&lt;$D$53,ROUND($D$53-($D$30+$D$33),-3),"対象外")</f>
        <v>#VALUE!</v>
      </c>
    </row>
    <row r="12" spans="1:43" ht="16.5" customHeight="1" thickBot="1">
      <c r="A12" s="179" t="s">
        <v>45</v>
      </c>
      <c r="B12" s="180"/>
      <c r="C12" s="180"/>
      <c r="D12" s="124"/>
      <c r="E12" s="125"/>
      <c r="F12" s="125"/>
      <c r="G12" s="125"/>
      <c r="H12" s="125"/>
      <c r="I12" s="125"/>
      <c r="J12" s="126"/>
      <c r="N12" s="57">
        <v>10</v>
      </c>
      <c r="O12" s="59" t="s">
        <v>50</v>
      </c>
      <c r="P12" s="164"/>
      <c r="Q12" s="55" t="s">
        <v>57</v>
      </c>
      <c r="R12" s="54">
        <v>0.75</v>
      </c>
      <c r="S12" s="53">
        <f>ROUND($E$53*$R12,-3)</f>
        <v>0</v>
      </c>
    </row>
    <row r="13" spans="1:43">
      <c r="A13" s="170" t="s">
        <v>47</v>
      </c>
      <c r="B13" s="171"/>
      <c r="C13" s="171"/>
      <c r="D13" s="171"/>
      <c r="E13" s="171"/>
      <c r="F13" s="171"/>
      <c r="G13" s="171"/>
      <c r="H13" s="171"/>
      <c r="I13" s="171"/>
      <c r="J13" s="172"/>
      <c r="N13" s="57">
        <v>11</v>
      </c>
      <c r="O13" s="59" t="s">
        <v>103</v>
      </c>
      <c r="P13" s="164"/>
      <c r="Q13" s="55" t="s">
        <v>101</v>
      </c>
      <c r="R13" s="54" t="s">
        <v>102</v>
      </c>
      <c r="S13" s="53">
        <f>ROUND($E$40,-3)</f>
        <v>0</v>
      </c>
    </row>
    <row r="14" spans="1:43">
      <c r="A14" s="107" t="s">
        <v>92</v>
      </c>
      <c r="B14" s="108"/>
      <c r="C14" s="108"/>
      <c r="D14" s="108"/>
      <c r="E14" s="108"/>
      <c r="F14" s="108"/>
      <c r="G14" s="108"/>
      <c r="H14" s="108"/>
      <c r="I14" s="108"/>
      <c r="J14" s="109"/>
      <c r="N14" s="57">
        <v>12</v>
      </c>
      <c r="O14" s="59" t="s">
        <v>50</v>
      </c>
      <c r="P14" s="164"/>
      <c r="Q14" s="55" t="s">
        <v>58</v>
      </c>
      <c r="R14" s="54" t="s">
        <v>80</v>
      </c>
      <c r="S14" s="53" t="e">
        <f>IF(($D$30+$D$33)&lt;$D$53,ROUND($D$53-($D$30+$D$33),-3),"対象外")</f>
        <v>#VALUE!</v>
      </c>
    </row>
    <row r="15" spans="1:43">
      <c r="A15" s="107" t="s">
        <v>93</v>
      </c>
      <c r="B15" s="108"/>
      <c r="C15" s="108"/>
      <c r="D15" s="108"/>
      <c r="E15" s="108"/>
      <c r="F15" s="108"/>
      <c r="G15" s="108"/>
      <c r="H15" s="108"/>
      <c r="I15" s="108"/>
      <c r="J15" s="109"/>
      <c r="N15" s="57">
        <v>13</v>
      </c>
      <c r="O15" s="59" t="s">
        <v>50</v>
      </c>
      <c r="P15" s="165"/>
      <c r="Q15" s="55" t="s">
        <v>59</v>
      </c>
      <c r="R15" s="54">
        <v>0.75</v>
      </c>
      <c r="S15" s="53">
        <f t="shared" ref="S15:S31" si="1">ROUND($E$53*$R15,-3)</f>
        <v>0</v>
      </c>
    </row>
    <row r="16" spans="1:43">
      <c r="A16" s="107" t="s">
        <v>94</v>
      </c>
      <c r="B16" s="108"/>
      <c r="C16" s="108"/>
      <c r="D16" s="108"/>
      <c r="E16" s="108"/>
      <c r="F16" s="108"/>
      <c r="G16" s="108"/>
      <c r="H16" s="108"/>
      <c r="I16" s="108"/>
      <c r="J16" s="109"/>
      <c r="N16" s="57">
        <v>14</v>
      </c>
      <c r="O16" s="59" t="s">
        <v>90</v>
      </c>
      <c r="P16" s="166" t="s">
        <v>99</v>
      </c>
      <c r="Q16" s="55" t="s">
        <v>63</v>
      </c>
      <c r="R16" s="54">
        <v>1</v>
      </c>
      <c r="S16" s="53">
        <f t="shared" si="1"/>
        <v>0</v>
      </c>
    </row>
    <row r="17" spans="1:43">
      <c r="A17" s="110" t="s">
        <v>95</v>
      </c>
      <c r="B17" s="111"/>
      <c r="C17" s="111"/>
      <c r="D17" s="111"/>
      <c r="E17" s="111"/>
      <c r="F17" s="111"/>
      <c r="G17" s="111"/>
      <c r="H17" s="111"/>
      <c r="I17" s="111"/>
      <c r="J17" s="112"/>
      <c r="N17" s="57">
        <v>15</v>
      </c>
      <c r="O17" s="59" t="s">
        <v>90</v>
      </c>
      <c r="P17" s="167"/>
      <c r="Q17" s="55" t="s">
        <v>64</v>
      </c>
      <c r="R17" s="54">
        <v>1</v>
      </c>
      <c r="S17" s="53">
        <f t="shared" si="1"/>
        <v>0</v>
      </c>
    </row>
    <row r="18" spans="1:43" ht="22.05" customHeight="1">
      <c r="A18" s="110" t="s">
        <v>96</v>
      </c>
      <c r="B18" s="111"/>
      <c r="C18" s="111"/>
      <c r="D18" s="111"/>
      <c r="E18" s="111"/>
      <c r="F18" s="111"/>
      <c r="G18" s="111"/>
      <c r="H18" s="111"/>
      <c r="I18" s="111"/>
      <c r="J18" s="112"/>
      <c r="N18" s="57">
        <v>16</v>
      </c>
      <c r="O18" s="59" t="s">
        <v>90</v>
      </c>
      <c r="P18" s="167"/>
      <c r="Q18" s="55" t="s">
        <v>65</v>
      </c>
      <c r="R18" s="54">
        <v>1</v>
      </c>
      <c r="S18" s="53">
        <f t="shared" si="1"/>
        <v>0</v>
      </c>
    </row>
    <row r="19" spans="1:43">
      <c r="A19" s="110" t="s">
        <v>97</v>
      </c>
      <c r="B19" s="111"/>
      <c r="C19" s="111"/>
      <c r="D19" s="111"/>
      <c r="E19" s="111"/>
      <c r="F19" s="111"/>
      <c r="G19" s="111"/>
      <c r="H19" s="111"/>
      <c r="I19" s="111"/>
      <c r="J19" s="112"/>
      <c r="N19" s="57">
        <v>17</v>
      </c>
      <c r="O19" s="59" t="s">
        <v>90</v>
      </c>
      <c r="P19" s="167"/>
      <c r="Q19" s="55" t="s">
        <v>66</v>
      </c>
      <c r="R19" s="54">
        <v>1</v>
      </c>
      <c r="S19" s="53">
        <f t="shared" si="1"/>
        <v>0</v>
      </c>
    </row>
    <row r="20" spans="1:43" ht="39" customHeight="1" thickBot="1">
      <c r="A20" s="116" t="s">
        <v>98</v>
      </c>
      <c r="B20" s="117"/>
      <c r="C20" s="117"/>
      <c r="D20" s="117"/>
      <c r="E20" s="117"/>
      <c r="F20" s="117"/>
      <c r="G20" s="117"/>
      <c r="H20" s="117"/>
      <c r="I20" s="117"/>
      <c r="J20" s="118"/>
      <c r="N20" s="57">
        <v>18</v>
      </c>
      <c r="O20" s="59" t="s">
        <v>90</v>
      </c>
      <c r="P20" s="167"/>
      <c r="Q20" s="55" t="s">
        <v>67</v>
      </c>
      <c r="R20" s="54">
        <v>1</v>
      </c>
      <c r="S20" s="53">
        <f t="shared" si="1"/>
        <v>0</v>
      </c>
    </row>
    <row r="21" spans="1:43" ht="14.25" customHeight="1">
      <c r="A21" s="6"/>
      <c r="B21" s="6"/>
      <c r="C21" s="6"/>
      <c r="D21" s="23"/>
      <c r="E21" s="23"/>
      <c r="F21" s="23"/>
      <c r="G21" s="6"/>
      <c r="H21" s="6"/>
      <c r="I21" s="6"/>
      <c r="J21" s="6"/>
      <c r="N21" s="57">
        <v>19</v>
      </c>
      <c r="O21" s="59" t="s">
        <v>90</v>
      </c>
      <c r="P21" s="167"/>
      <c r="Q21" s="55" t="s">
        <v>68</v>
      </c>
      <c r="R21" s="54">
        <v>1</v>
      </c>
      <c r="S21" s="53">
        <f t="shared" si="1"/>
        <v>0</v>
      </c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</row>
    <row r="22" spans="1:43" s="36" customFormat="1" ht="17.55" customHeight="1" thickBot="1">
      <c r="A22" s="36" t="s">
        <v>4</v>
      </c>
      <c r="D22" s="37"/>
      <c r="E22" s="113" t="s">
        <v>3</v>
      </c>
      <c r="F22" s="113"/>
      <c r="G22" s="113"/>
      <c r="H22" s="113"/>
      <c r="I22" s="113"/>
      <c r="J22" s="113"/>
      <c r="M22" s="3"/>
      <c r="N22" s="57">
        <v>20</v>
      </c>
      <c r="O22" s="59" t="s">
        <v>89</v>
      </c>
      <c r="P22" s="166" t="s">
        <v>100</v>
      </c>
      <c r="Q22" s="55" t="s">
        <v>69</v>
      </c>
      <c r="R22" s="54">
        <v>1</v>
      </c>
      <c r="S22" s="53">
        <f t="shared" si="1"/>
        <v>0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</row>
    <row r="23" spans="1:43" s="8" customFormat="1" ht="17.55" customHeight="1" thickBot="1">
      <c r="A23" s="114" t="s">
        <v>0</v>
      </c>
      <c r="B23" s="115"/>
      <c r="C23" s="115"/>
      <c r="D23" s="65" t="s">
        <v>1</v>
      </c>
      <c r="E23" s="94" t="s">
        <v>10</v>
      </c>
      <c r="F23" s="119"/>
      <c r="G23" s="119"/>
      <c r="H23" s="119"/>
      <c r="I23" s="119"/>
      <c r="J23" s="95"/>
      <c r="M23" s="36"/>
      <c r="N23" s="57">
        <v>21</v>
      </c>
      <c r="O23" s="59" t="s">
        <v>89</v>
      </c>
      <c r="P23" s="167"/>
      <c r="Q23" s="55" t="s">
        <v>70</v>
      </c>
      <c r="R23" s="54">
        <v>1</v>
      </c>
      <c r="S23" s="53">
        <f t="shared" si="1"/>
        <v>0</v>
      </c>
    </row>
    <row r="24" spans="1:43" s="8" customFormat="1" ht="17.55" customHeight="1" thickBot="1">
      <c r="A24" s="120" t="s">
        <v>43</v>
      </c>
      <c r="B24" s="121"/>
      <c r="C24" s="122"/>
      <c r="D24" s="68">
        <f>ROUND(E59,-3)</f>
        <v>0</v>
      </c>
      <c r="E24" s="149"/>
      <c r="F24" s="150"/>
      <c r="G24" s="150"/>
      <c r="H24" s="150"/>
      <c r="I24" s="150"/>
      <c r="J24" s="151"/>
      <c r="N24" s="57">
        <v>22</v>
      </c>
      <c r="O24" s="59" t="s">
        <v>89</v>
      </c>
      <c r="P24" s="167"/>
      <c r="Q24" s="55" t="s">
        <v>71</v>
      </c>
      <c r="R24" s="54">
        <v>1</v>
      </c>
      <c r="S24" s="53">
        <f t="shared" si="1"/>
        <v>0</v>
      </c>
    </row>
    <row r="25" spans="1:43" s="8" customFormat="1" ht="17.55" customHeight="1">
      <c r="A25" s="86" t="s">
        <v>16</v>
      </c>
      <c r="B25" s="87"/>
      <c r="C25" s="87"/>
      <c r="D25" s="70"/>
      <c r="E25" s="101"/>
      <c r="F25" s="102"/>
      <c r="G25" s="102"/>
      <c r="H25" s="102"/>
      <c r="I25" s="102"/>
      <c r="J25" s="103"/>
      <c r="N25" s="57">
        <v>23</v>
      </c>
      <c r="O25" s="59" t="s">
        <v>89</v>
      </c>
      <c r="P25" s="167"/>
      <c r="Q25" s="55" t="s">
        <v>72</v>
      </c>
      <c r="R25" s="54">
        <v>1</v>
      </c>
      <c r="S25" s="53">
        <f t="shared" si="1"/>
        <v>0</v>
      </c>
    </row>
    <row r="26" spans="1:43" s="8" customFormat="1" ht="17.55" customHeight="1">
      <c r="A26" s="86" t="s">
        <v>17</v>
      </c>
      <c r="B26" s="87"/>
      <c r="C26" s="87"/>
      <c r="D26" s="71"/>
      <c r="E26" s="101"/>
      <c r="F26" s="102"/>
      <c r="G26" s="102"/>
      <c r="H26" s="102"/>
      <c r="I26" s="102"/>
      <c r="J26" s="103"/>
      <c r="N26" s="57">
        <v>24</v>
      </c>
      <c r="O26" s="59" t="s">
        <v>89</v>
      </c>
      <c r="P26" s="167"/>
      <c r="Q26" s="55" t="s">
        <v>73</v>
      </c>
      <c r="R26" s="54">
        <v>1</v>
      </c>
      <c r="S26" s="53">
        <f t="shared" si="1"/>
        <v>0</v>
      </c>
    </row>
    <row r="27" spans="1:43" s="8" customFormat="1" ht="17.55" customHeight="1">
      <c r="A27" s="86" t="s">
        <v>18</v>
      </c>
      <c r="B27" s="87"/>
      <c r="C27" s="87"/>
      <c r="D27" s="71"/>
      <c r="E27" s="101"/>
      <c r="F27" s="102"/>
      <c r="G27" s="102"/>
      <c r="H27" s="102"/>
      <c r="I27" s="102"/>
      <c r="J27" s="103"/>
      <c r="N27" s="57">
        <v>25</v>
      </c>
      <c r="O27" s="59" t="s">
        <v>89</v>
      </c>
      <c r="P27" s="167"/>
      <c r="Q27" s="55" t="s">
        <v>91</v>
      </c>
      <c r="R27" s="54">
        <v>1</v>
      </c>
      <c r="S27" s="53">
        <f t="shared" si="1"/>
        <v>0</v>
      </c>
    </row>
    <row r="28" spans="1:43" s="8" customFormat="1" ht="17.55" customHeight="1">
      <c r="A28" s="99" t="s">
        <v>19</v>
      </c>
      <c r="B28" s="100"/>
      <c r="C28" s="100"/>
      <c r="D28" s="71"/>
      <c r="E28" s="101"/>
      <c r="F28" s="102"/>
      <c r="G28" s="102"/>
      <c r="H28" s="102"/>
      <c r="I28" s="102"/>
      <c r="J28" s="103"/>
      <c r="N28" s="57">
        <v>26</v>
      </c>
      <c r="O28" s="59" t="s">
        <v>79</v>
      </c>
      <c r="P28" s="166" t="s">
        <v>79</v>
      </c>
      <c r="Q28" s="55" t="s">
        <v>74</v>
      </c>
      <c r="R28" s="54">
        <v>1</v>
      </c>
      <c r="S28" s="53">
        <f t="shared" si="1"/>
        <v>0</v>
      </c>
    </row>
    <row r="29" spans="1:43" s="8" customFormat="1" ht="17.55" customHeight="1">
      <c r="A29" s="86" t="s">
        <v>20</v>
      </c>
      <c r="B29" s="87"/>
      <c r="C29" s="87"/>
      <c r="D29" s="71"/>
      <c r="E29" s="101"/>
      <c r="F29" s="102"/>
      <c r="G29" s="102"/>
      <c r="H29" s="102"/>
      <c r="I29" s="102"/>
      <c r="J29" s="103"/>
      <c r="N29" s="57">
        <v>27</v>
      </c>
      <c r="O29" s="59" t="s">
        <v>79</v>
      </c>
      <c r="P29" s="167"/>
      <c r="Q29" s="55" t="s">
        <v>75</v>
      </c>
      <c r="R29" s="54">
        <v>1</v>
      </c>
      <c r="S29" s="53">
        <f t="shared" si="1"/>
        <v>0</v>
      </c>
    </row>
    <row r="30" spans="1:43" s="8" customFormat="1" ht="17.55" customHeight="1">
      <c r="A30" s="99" t="s">
        <v>21</v>
      </c>
      <c r="B30" s="100"/>
      <c r="C30" s="100"/>
      <c r="D30" s="71"/>
      <c r="E30" s="101"/>
      <c r="F30" s="102"/>
      <c r="G30" s="102"/>
      <c r="H30" s="102"/>
      <c r="I30" s="102"/>
      <c r="J30" s="103"/>
      <c r="N30" s="57">
        <v>28</v>
      </c>
      <c r="O30" s="59" t="s">
        <v>78</v>
      </c>
      <c r="P30" s="168" t="s">
        <v>78</v>
      </c>
      <c r="Q30" s="55" t="s">
        <v>76</v>
      </c>
      <c r="R30" s="54">
        <v>1</v>
      </c>
      <c r="S30" s="53">
        <f t="shared" si="1"/>
        <v>0</v>
      </c>
    </row>
    <row r="31" spans="1:43" s="8" customFormat="1" ht="17.55" customHeight="1">
      <c r="A31" s="86" t="s">
        <v>22</v>
      </c>
      <c r="B31" s="87"/>
      <c r="C31" s="87"/>
      <c r="D31" s="71"/>
      <c r="E31" s="101"/>
      <c r="F31" s="102"/>
      <c r="G31" s="102"/>
      <c r="H31" s="102"/>
      <c r="I31" s="102"/>
      <c r="J31" s="103"/>
      <c r="N31" s="57">
        <v>29</v>
      </c>
      <c r="O31" s="59" t="s">
        <v>78</v>
      </c>
      <c r="P31" s="169"/>
      <c r="Q31" s="55" t="s">
        <v>77</v>
      </c>
      <c r="R31" s="54">
        <v>1</v>
      </c>
      <c r="S31" s="53">
        <f t="shared" si="1"/>
        <v>0</v>
      </c>
    </row>
    <row r="32" spans="1:43" s="8" customFormat="1" ht="17.55" customHeight="1">
      <c r="A32" s="86" t="s">
        <v>23</v>
      </c>
      <c r="B32" s="87"/>
      <c r="C32" s="87"/>
      <c r="D32" s="71"/>
      <c r="E32" s="101"/>
      <c r="F32" s="102"/>
      <c r="G32" s="102"/>
      <c r="H32" s="102"/>
      <c r="I32" s="102"/>
      <c r="J32" s="103"/>
      <c r="N32" s="46"/>
      <c r="O32" s="49"/>
      <c r="P32" s="11"/>
      <c r="Q32" s="11"/>
      <c r="R32" s="46"/>
      <c r="S32" s="11"/>
    </row>
    <row r="33" spans="1:43" s="8" customFormat="1" ht="17.55" customHeight="1">
      <c r="A33" s="99" t="s">
        <v>24</v>
      </c>
      <c r="B33" s="100"/>
      <c r="C33" s="100"/>
      <c r="D33" s="71"/>
      <c r="E33" s="101"/>
      <c r="F33" s="102"/>
      <c r="G33" s="102"/>
      <c r="H33" s="102"/>
      <c r="I33" s="102"/>
      <c r="J33" s="103"/>
      <c r="N33" s="45"/>
      <c r="O33" s="50"/>
      <c r="R33" s="45"/>
    </row>
    <row r="34" spans="1:43" s="8" customFormat="1" ht="17.55" customHeight="1" thickBot="1">
      <c r="A34" s="96" t="s">
        <v>25</v>
      </c>
      <c r="B34" s="97"/>
      <c r="C34" s="97"/>
      <c r="D34" s="72"/>
      <c r="E34" s="160"/>
      <c r="F34" s="161"/>
      <c r="G34" s="161"/>
      <c r="H34" s="161"/>
      <c r="I34" s="161"/>
      <c r="J34" s="162"/>
      <c r="N34" s="45"/>
      <c r="O34" s="50"/>
      <c r="R34" s="45"/>
    </row>
    <row r="35" spans="1:43" s="8" customFormat="1" ht="17.55" customHeight="1" thickTop="1">
      <c r="A35" s="157" t="s">
        <v>2</v>
      </c>
      <c r="B35" s="158"/>
      <c r="C35" s="159"/>
      <c r="D35" s="69">
        <f>SUM(D24:D34)</f>
        <v>0</v>
      </c>
      <c r="E35" s="66"/>
      <c r="F35" s="67"/>
      <c r="G35" s="2"/>
      <c r="H35" s="2"/>
      <c r="I35" s="2"/>
      <c r="J35" s="2"/>
      <c r="N35" s="45"/>
      <c r="O35" s="50"/>
      <c r="R35" s="45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</row>
    <row r="36" spans="1:43" s="11" customFormat="1" ht="8.5500000000000007" customHeight="1">
      <c r="A36" s="9"/>
      <c r="B36" s="9"/>
      <c r="C36" s="9"/>
      <c r="D36" s="10"/>
      <c r="E36" s="18"/>
      <c r="F36" s="18"/>
      <c r="G36" s="3"/>
      <c r="H36" s="3"/>
      <c r="I36" s="3"/>
      <c r="J36" s="3"/>
      <c r="M36" s="8"/>
      <c r="N36" s="45"/>
      <c r="O36" s="50"/>
      <c r="P36" s="8"/>
      <c r="Q36" s="8"/>
      <c r="R36" s="45"/>
      <c r="S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</row>
    <row r="37" spans="1:43" s="8" customFormat="1" ht="17.55" customHeight="1" thickBot="1">
      <c r="A37" s="36" t="s">
        <v>5</v>
      </c>
      <c r="B37" s="7"/>
      <c r="C37" s="7"/>
      <c r="D37" s="24"/>
      <c r="E37" s="24"/>
      <c r="F37" s="24"/>
      <c r="M37" s="11"/>
      <c r="N37" s="45"/>
      <c r="O37" s="50"/>
      <c r="R37" s="45"/>
    </row>
    <row r="38" spans="1:43" s="8" customFormat="1" ht="17.55" customHeight="1" thickBot="1">
      <c r="A38" s="114" t="s">
        <v>0</v>
      </c>
      <c r="B38" s="115"/>
      <c r="C38" s="156"/>
      <c r="D38" s="34" t="s">
        <v>1</v>
      </c>
      <c r="E38" s="73" t="s">
        <v>26</v>
      </c>
      <c r="F38" s="74" t="s">
        <v>27</v>
      </c>
      <c r="G38" s="152" t="s">
        <v>10</v>
      </c>
      <c r="H38" s="152"/>
      <c r="I38" s="152"/>
      <c r="J38" s="153"/>
      <c r="N38" s="45"/>
      <c r="O38" s="50"/>
      <c r="R38" s="45"/>
    </row>
    <row r="39" spans="1:43" s="8" customFormat="1" ht="17.55" customHeight="1">
      <c r="A39" s="86" t="s">
        <v>6</v>
      </c>
      <c r="B39" s="87"/>
      <c r="C39" s="88"/>
      <c r="D39" s="61" t="str">
        <f>IF(E39+F39=0,"",E39+F39)</f>
        <v/>
      </c>
      <c r="E39" s="77"/>
      <c r="F39" s="70"/>
      <c r="G39" s="154"/>
      <c r="H39" s="154"/>
      <c r="I39" s="154"/>
      <c r="J39" s="155"/>
      <c r="N39" s="45"/>
      <c r="O39" s="50"/>
      <c r="R39" s="45"/>
    </row>
    <row r="40" spans="1:43" s="8" customFormat="1" ht="17.55" customHeight="1">
      <c r="A40" s="86" t="s">
        <v>7</v>
      </c>
      <c r="B40" s="87"/>
      <c r="C40" s="88"/>
      <c r="D40" s="61" t="str">
        <f t="shared" ref="D40:D53" si="2">IF(E40+F40=0,"",E40+F40)</f>
        <v/>
      </c>
      <c r="E40" s="78"/>
      <c r="F40" s="71"/>
      <c r="G40" s="84"/>
      <c r="H40" s="84"/>
      <c r="I40" s="84"/>
      <c r="J40" s="85"/>
      <c r="N40" s="45"/>
      <c r="O40" s="50"/>
      <c r="R40" s="45"/>
    </row>
    <row r="41" spans="1:43" s="8" customFormat="1" ht="17.55" customHeight="1">
      <c r="A41" s="86" t="s">
        <v>9</v>
      </c>
      <c r="B41" s="87"/>
      <c r="C41" s="88"/>
      <c r="D41" s="61" t="str">
        <f t="shared" si="2"/>
        <v/>
      </c>
      <c r="E41" s="78"/>
      <c r="F41" s="71"/>
      <c r="G41" s="84"/>
      <c r="H41" s="84"/>
      <c r="I41" s="84"/>
      <c r="J41" s="85"/>
      <c r="N41" s="45"/>
      <c r="O41" s="50"/>
      <c r="R41" s="45"/>
    </row>
    <row r="42" spans="1:43" s="8" customFormat="1" ht="17.55" customHeight="1">
      <c r="A42" s="86" t="s">
        <v>29</v>
      </c>
      <c r="B42" s="87"/>
      <c r="C42" s="88"/>
      <c r="D42" s="61" t="str">
        <f t="shared" si="2"/>
        <v/>
      </c>
      <c r="E42" s="78"/>
      <c r="F42" s="71"/>
      <c r="G42" s="84"/>
      <c r="H42" s="84"/>
      <c r="I42" s="84"/>
      <c r="J42" s="85"/>
      <c r="N42" s="45"/>
      <c r="O42" s="50"/>
      <c r="R42" s="45"/>
    </row>
    <row r="43" spans="1:43" s="8" customFormat="1" ht="17.55" customHeight="1">
      <c r="A43" s="86" t="s">
        <v>30</v>
      </c>
      <c r="B43" s="87"/>
      <c r="C43" s="88"/>
      <c r="D43" s="61" t="str">
        <f t="shared" si="2"/>
        <v/>
      </c>
      <c r="E43" s="79"/>
      <c r="F43" s="71"/>
      <c r="G43" s="84"/>
      <c r="H43" s="84"/>
      <c r="I43" s="84"/>
      <c r="J43" s="85"/>
      <c r="N43" s="45"/>
      <c r="O43" s="50"/>
      <c r="R43" s="45"/>
    </row>
    <row r="44" spans="1:43" s="8" customFormat="1" ht="17.55" customHeight="1">
      <c r="A44" s="86" t="s">
        <v>31</v>
      </c>
      <c r="B44" s="87"/>
      <c r="C44" s="88"/>
      <c r="D44" s="61" t="str">
        <f t="shared" si="2"/>
        <v/>
      </c>
      <c r="E44" s="79"/>
      <c r="F44" s="71"/>
      <c r="G44" s="84"/>
      <c r="H44" s="84"/>
      <c r="I44" s="84"/>
      <c r="J44" s="85"/>
      <c r="N44" s="45"/>
      <c r="O44" s="50"/>
      <c r="R44" s="45"/>
    </row>
    <row r="45" spans="1:43" s="8" customFormat="1" ht="17.55" customHeight="1">
      <c r="A45" s="86" t="s">
        <v>32</v>
      </c>
      <c r="B45" s="87"/>
      <c r="C45" s="88"/>
      <c r="D45" s="61" t="str">
        <f t="shared" si="2"/>
        <v/>
      </c>
      <c r="E45" s="78"/>
      <c r="F45" s="71"/>
      <c r="G45" s="84"/>
      <c r="H45" s="84"/>
      <c r="I45" s="84"/>
      <c r="J45" s="85"/>
      <c r="N45" s="45"/>
      <c r="O45" s="50"/>
      <c r="R45" s="45"/>
    </row>
    <row r="46" spans="1:43" s="8" customFormat="1" ht="17.55" customHeight="1">
      <c r="A46" s="86" t="s">
        <v>38</v>
      </c>
      <c r="B46" s="87"/>
      <c r="C46" s="88"/>
      <c r="D46" s="61" t="str">
        <f t="shared" si="2"/>
        <v/>
      </c>
      <c r="E46" s="79"/>
      <c r="F46" s="71"/>
      <c r="G46" s="84"/>
      <c r="H46" s="84"/>
      <c r="I46" s="84"/>
      <c r="J46" s="85"/>
      <c r="N46" s="45"/>
      <c r="O46" s="50"/>
      <c r="R46" s="45"/>
    </row>
    <row r="47" spans="1:43" s="8" customFormat="1" ht="17.55" customHeight="1">
      <c r="A47" s="86" t="s">
        <v>33</v>
      </c>
      <c r="B47" s="87"/>
      <c r="C47" s="88"/>
      <c r="D47" s="61" t="str">
        <f t="shared" si="2"/>
        <v/>
      </c>
      <c r="E47" s="78"/>
      <c r="F47" s="71"/>
      <c r="G47" s="84"/>
      <c r="H47" s="84"/>
      <c r="I47" s="84"/>
      <c r="J47" s="85"/>
      <c r="N47" s="45"/>
      <c r="O47" s="50"/>
      <c r="R47" s="45"/>
    </row>
    <row r="48" spans="1:43" s="8" customFormat="1" ht="17.55" customHeight="1">
      <c r="A48" s="86" t="s">
        <v>34</v>
      </c>
      <c r="B48" s="87"/>
      <c r="C48" s="88"/>
      <c r="D48" s="61" t="str">
        <f t="shared" si="2"/>
        <v/>
      </c>
      <c r="E48" s="79"/>
      <c r="F48" s="71"/>
      <c r="G48" s="84"/>
      <c r="H48" s="84"/>
      <c r="I48" s="84"/>
      <c r="J48" s="85"/>
      <c r="N48" s="45"/>
      <c r="O48" s="50"/>
      <c r="R48" s="45"/>
    </row>
    <row r="49" spans="1:43" s="8" customFormat="1" ht="17.55" customHeight="1">
      <c r="A49" s="86" t="s">
        <v>8</v>
      </c>
      <c r="B49" s="87"/>
      <c r="C49" s="88"/>
      <c r="D49" s="61" t="str">
        <f t="shared" si="2"/>
        <v/>
      </c>
      <c r="E49" s="78"/>
      <c r="F49" s="71"/>
      <c r="G49" s="84"/>
      <c r="H49" s="84"/>
      <c r="I49" s="84"/>
      <c r="J49" s="85"/>
      <c r="N49" s="45"/>
      <c r="O49" s="48"/>
      <c r="P49" s="3"/>
      <c r="Q49" s="3"/>
      <c r="R49" s="45"/>
      <c r="S49" s="3"/>
    </row>
    <row r="50" spans="1:43" s="8" customFormat="1" ht="17.55" customHeight="1">
      <c r="A50" s="86" t="s">
        <v>35</v>
      </c>
      <c r="B50" s="87"/>
      <c r="C50" s="88"/>
      <c r="D50" s="61" t="str">
        <f t="shared" si="2"/>
        <v/>
      </c>
      <c r="E50" s="78"/>
      <c r="F50" s="71"/>
      <c r="G50" s="84"/>
      <c r="H50" s="84"/>
      <c r="I50" s="84"/>
      <c r="J50" s="85"/>
      <c r="N50" s="45"/>
      <c r="O50" s="48"/>
      <c r="P50" s="3"/>
      <c r="Q50" s="3"/>
      <c r="R50" s="45"/>
      <c r="S50" s="3"/>
    </row>
    <row r="51" spans="1:43" s="8" customFormat="1" ht="17.55" customHeight="1">
      <c r="A51" s="86" t="s">
        <v>36</v>
      </c>
      <c r="B51" s="87"/>
      <c r="C51" s="88"/>
      <c r="D51" s="61" t="str">
        <f t="shared" si="2"/>
        <v/>
      </c>
      <c r="E51" s="78"/>
      <c r="F51" s="71"/>
      <c r="G51" s="84"/>
      <c r="H51" s="84"/>
      <c r="I51" s="84"/>
      <c r="J51" s="85"/>
      <c r="N51" s="45"/>
      <c r="O51" s="48"/>
      <c r="P51" s="3"/>
      <c r="Q51" s="3"/>
      <c r="R51" s="45"/>
      <c r="S51" s="3"/>
    </row>
    <row r="52" spans="1:43" s="8" customFormat="1" ht="17.55" customHeight="1" thickBot="1">
      <c r="A52" s="96" t="s">
        <v>37</v>
      </c>
      <c r="B52" s="97"/>
      <c r="C52" s="98"/>
      <c r="D52" s="61" t="str">
        <f t="shared" si="2"/>
        <v/>
      </c>
      <c r="E52" s="80"/>
      <c r="F52" s="72"/>
      <c r="G52" s="89"/>
      <c r="H52" s="90"/>
      <c r="I52" s="90"/>
      <c r="J52" s="91"/>
      <c r="N52" s="45"/>
      <c r="O52" s="48"/>
      <c r="P52" s="3"/>
      <c r="Q52" s="3"/>
      <c r="R52" s="45"/>
      <c r="S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</row>
    <row r="53" spans="1:43" ht="17.55" customHeight="1" thickTop="1">
      <c r="A53" s="104" t="s">
        <v>2</v>
      </c>
      <c r="B53" s="104"/>
      <c r="C53" s="104"/>
      <c r="D53" s="35" t="str">
        <f t="shared" si="2"/>
        <v/>
      </c>
      <c r="E53" s="38">
        <f>SUM(E39:E52)</f>
        <v>0</v>
      </c>
      <c r="F53" s="39">
        <f>SUM(F39:F52)</f>
        <v>0</v>
      </c>
      <c r="G53" s="75" t="str">
        <f>IF((E53+F53)=D53,"合計額一致","合計額が合っていません。対象経費・対象外経費ご入力下さい")</f>
        <v>合計額が合っていません。対象経費・対象外経費ご入力下さい</v>
      </c>
      <c r="H53" s="76"/>
      <c r="I53" s="2"/>
      <c r="J53" s="2"/>
      <c r="K53" s="12"/>
      <c r="M53" s="8"/>
    </row>
    <row r="54" spans="1:43" ht="13.8" thickBot="1">
      <c r="B54" s="13"/>
      <c r="C54" s="13"/>
      <c r="D54" s="24"/>
      <c r="F54" s="92" t="s">
        <v>88</v>
      </c>
      <c r="G54" s="93"/>
      <c r="H54" s="93"/>
      <c r="I54" s="93"/>
      <c r="J54" s="93"/>
      <c r="K54" s="41"/>
    </row>
    <row r="55" spans="1:43" ht="19.05" customHeight="1" thickBot="1">
      <c r="A55" s="4"/>
      <c r="B55" s="94" t="s">
        <v>39</v>
      </c>
      <c r="C55" s="95"/>
      <c r="D55" s="31" t="str">
        <f>IFERROR(D35-D53,"")</f>
        <v/>
      </c>
      <c r="E55" s="27"/>
      <c r="F55" s="93"/>
      <c r="G55" s="93"/>
      <c r="H55" s="93"/>
      <c r="I55" s="93"/>
      <c r="J55" s="93"/>
      <c r="K55" s="41"/>
    </row>
    <row r="56" spans="1:43" ht="21" customHeight="1" thickBot="1">
      <c r="A56" s="4"/>
      <c r="B56" s="4"/>
      <c r="D56" s="26"/>
      <c r="E56" s="28"/>
      <c r="F56" s="93"/>
      <c r="G56" s="93"/>
      <c r="H56" s="93"/>
      <c r="I56" s="93"/>
      <c r="J56" s="93"/>
      <c r="K56" s="41"/>
    </row>
    <row r="57" spans="1:43" ht="30" customHeight="1" thickBot="1">
      <c r="A57" s="4"/>
      <c r="B57" s="14"/>
      <c r="C57" s="105" t="s">
        <v>41</v>
      </c>
      <c r="D57" s="106"/>
      <c r="E57" s="32" t="str">
        <f>IFERROR(VLOOKUP($D$8,$N$2:$S$31,6,0),"")</f>
        <v/>
      </c>
      <c r="F57" s="93"/>
      <c r="G57" s="93"/>
      <c r="H57" s="93"/>
      <c r="I57" s="93"/>
      <c r="J57" s="93"/>
      <c r="K57" s="41"/>
    </row>
    <row r="58" spans="1:43" ht="12.45" customHeight="1" thickBot="1">
      <c r="A58" s="4"/>
      <c r="B58" s="14"/>
      <c r="C58" s="15"/>
      <c r="D58" s="16"/>
      <c r="E58" s="19"/>
      <c r="F58" s="93"/>
      <c r="G58" s="93"/>
      <c r="H58" s="93"/>
      <c r="I58" s="93"/>
      <c r="J58" s="93"/>
      <c r="K58" s="41"/>
      <c r="N58" s="47"/>
      <c r="O58" s="51"/>
      <c r="P58" s="17"/>
      <c r="Q58" s="17"/>
      <c r="R58" s="47"/>
      <c r="S58" s="17"/>
    </row>
    <row r="59" spans="1:43" ht="30" customHeight="1" thickBot="1">
      <c r="A59" s="4"/>
      <c r="B59" s="14"/>
      <c r="C59" s="82" t="s">
        <v>42</v>
      </c>
      <c r="D59" s="83"/>
      <c r="E59" s="29"/>
      <c r="F59" s="93"/>
      <c r="G59" s="93"/>
      <c r="H59" s="93"/>
      <c r="I59" s="93"/>
      <c r="J59" s="93"/>
      <c r="K59" s="41"/>
    </row>
    <row r="60" spans="1:43" ht="12.45" customHeight="1" thickBot="1">
      <c r="A60" s="4"/>
      <c r="B60" s="14"/>
      <c r="C60" s="33"/>
      <c r="D60" s="33"/>
      <c r="E60" s="42"/>
      <c r="F60" s="93"/>
      <c r="G60" s="93"/>
      <c r="H60" s="93"/>
      <c r="I60" s="93"/>
      <c r="J60" s="93"/>
      <c r="K60" s="41"/>
    </row>
    <row r="61" spans="1:43" ht="30" customHeight="1" thickBot="1">
      <c r="A61" s="4"/>
      <c r="B61" s="14" t="s">
        <v>46</v>
      </c>
      <c r="C61" s="82" t="s">
        <v>40</v>
      </c>
      <c r="D61" s="83"/>
      <c r="E61" s="30"/>
      <c r="F61" s="93"/>
      <c r="G61" s="93"/>
      <c r="H61" s="93"/>
      <c r="I61" s="93"/>
      <c r="J61" s="93"/>
      <c r="K61" s="41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</row>
    <row r="62" spans="1:43" s="17" customFormat="1" ht="13.2" customHeight="1">
      <c r="D62" s="25"/>
      <c r="E62" s="25"/>
      <c r="F62" s="25"/>
      <c r="M62" s="3"/>
      <c r="N62" s="45"/>
      <c r="O62" s="48"/>
      <c r="P62" s="3"/>
      <c r="Q62" s="3"/>
      <c r="R62" s="45"/>
      <c r="S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1:43">
      <c r="M63" s="17"/>
    </row>
  </sheetData>
  <sheetProtection algorithmName="SHA-512" hashValue="lc6YjL918GMGp0vMETHL072iv31H1IwWESHJUddccDs5ui6uGjHe8yirIeQTGBxQhe5/gt5tbdh06D/uyXwMlg==" saltValue="lYhQ3swR5SY6d5tqbdEqlg==" spinCount="100000" sheet="1" formatCells="0" formatColumns="0" formatRows="0"/>
  <mergeCells count="90">
    <mergeCell ref="P9:P15"/>
    <mergeCell ref="P3:P5"/>
    <mergeCell ref="P6:P8"/>
    <mergeCell ref="P16:P21"/>
    <mergeCell ref="E31:J31"/>
    <mergeCell ref="A13:J13"/>
    <mergeCell ref="A10:C10"/>
    <mergeCell ref="A11:C11"/>
    <mergeCell ref="A12:C12"/>
    <mergeCell ref="A14:J14"/>
    <mergeCell ref="P22:P27"/>
    <mergeCell ref="P28:P29"/>
    <mergeCell ref="P30:P31"/>
    <mergeCell ref="E28:J28"/>
    <mergeCell ref="E29:J29"/>
    <mergeCell ref="A31:C31"/>
    <mergeCell ref="A32:C32"/>
    <mergeCell ref="G38:J38"/>
    <mergeCell ref="G39:J39"/>
    <mergeCell ref="A34:C34"/>
    <mergeCell ref="A38:C38"/>
    <mergeCell ref="A35:C35"/>
    <mergeCell ref="E34:J34"/>
    <mergeCell ref="E32:J32"/>
    <mergeCell ref="A29:C29"/>
    <mergeCell ref="A2:J2"/>
    <mergeCell ref="D12:J12"/>
    <mergeCell ref="D10:J10"/>
    <mergeCell ref="D11:J11"/>
    <mergeCell ref="H5:J5"/>
    <mergeCell ref="H6:J6"/>
    <mergeCell ref="H7:J7"/>
    <mergeCell ref="H8:J8"/>
    <mergeCell ref="A8:C9"/>
    <mergeCell ref="D8:D9"/>
    <mergeCell ref="E24:J24"/>
    <mergeCell ref="E25:J25"/>
    <mergeCell ref="A25:C25"/>
    <mergeCell ref="A26:C26"/>
    <mergeCell ref="E27:J27"/>
    <mergeCell ref="C57:D57"/>
    <mergeCell ref="A30:C30"/>
    <mergeCell ref="A28:C28"/>
    <mergeCell ref="A15:J15"/>
    <mergeCell ref="A16:J16"/>
    <mergeCell ref="A17:J17"/>
    <mergeCell ref="A18:J18"/>
    <mergeCell ref="E22:J22"/>
    <mergeCell ref="A23:C23"/>
    <mergeCell ref="A19:J19"/>
    <mergeCell ref="A20:J20"/>
    <mergeCell ref="E23:J23"/>
    <mergeCell ref="A27:C27"/>
    <mergeCell ref="E26:J26"/>
    <mergeCell ref="A24:C24"/>
    <mergeCell ref="E30:J30"/>
    <mergeCell ref="A53:C53"/>
    <mergeCell ref="A46:C46"/>
    <mergeCell ref="A47:C47"/>
    <mergeCell ref="A48:C48"/>
    <mergeCell ref="A49:C49"/>
    <mergeCell ref="A50:C50"/>
    <mergeCell ref="G42:J42"/>
    <mergeCell ref="G49:J49"/>
    <mergeCell ref="A51:C51"/>
    <mergeCell ref="A45:C45"/>
    <mergeCell ref="A42:C42"/>
    <mergeCell ref="A40:C40"/>
    <mergeCell ref="A41:C41"/>
    <mergeCell ref="G40:J40"/>
    <mergeCell ref="G41:J41"/>
    <mergeCell ref="A33:C33"/>
    <mergeCell ref="E33:J33"/>
    <mergeCell ref="A39:C39"/>
    <mergeCell ref="C59:D59"/>
    <mergeCell ref="G44:J44"/>
    <mergeCell ref="A43:C43"/>
    <mergeCell ref="G43:J43"/>
    <mergeCell ref="G45:J45"/>
    <mergeCell ref="G46:J46"/>
    <mergeCell ref="G50:J50"/>
    <mergeCell ref="G51:J51"/>
    <mergeCell ref="G48:J48"/>
    <mergeCell ref="G52:J52"/>
    <mergeCell ref="F54:J61"/>
    <mergeCell ref="C61:D61"/>
    <mergeCell ref="A44:C44"/>
    <mergeCell ref="G47:J47"/>
    <mergeCell ref="B55:C55"/>
    <mergeCell ref="A52:C52"/>
  </mergeCells>
  <phoneticPr fontId="2"/>
  <conditionalFormatting sqref="G53">
    <cfRule type="cellIs" dxfId="0" priority="1" operator="notEqual">
      <formula>"合計額一致"</formula>
    </cfRule>
  </conditionalFormatting>
  <printOptions horizontalCentered="1"/>
  <pageMargins left="0.43307086614173229" right="0" top="0.35433070866141736" bottom="0.15748031496062992" header="0.31496062992125984" footer="0.31496062992125984"/>
  <pageSetup paperSize="9" scale="8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nemoto</dc:creator>
  <cp:lastModifiedBy>納富 亜希</cp:lastModifiedBy>
  <cp:lastPrinted>2020-09-17T05:32:37Z</cp:lastPrinted>
  <dcterms:created xsi:type="dcterms:W3CDTF">2010-09-14T00:32:09Z</dcterms:created>
  <dcterms:modified xsi:type="dcterms:W3CDTF">2022-09-09T01:24:34Z</dcterms:modified>
</cp:coreProperties>
</file>