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共有ドライブ\A004_D-FUND\★D-fund資料\★ 2023年度\02_a_申請／報告_様式\"/>
    </mc:Choice>
  </mc:AlternateContent>
  <xr:revisionPtr revIDLastSave="0" documentId="13_ncr:1_{C8E69187-B81E-4F4E-AC76-1917E70517F1}" xr6:coauthVersionLast="47" xr6:coauthVersionMax="47" xr10:uidLastSave="{00000000-0000-0000-0000-000000000000}"/>
  <bookViews>
    <workbookView xWindow="-108" yWindow="-108" windowWidth="23256" windowHeight="13896" activeTab="1" xr2:uid="{D9C112D3-7CAE-421B-B22D-82F29ACE4E70}"/>
  </bookViews>
  <sheets>
    <sheet name="事業実績報告送付状" sheetId="9" r:id="rId1"/>
    <sheet name="ファンドB使途報告書" sheetId="1" r:id="rId2"/>
    <sheet name="支出明細書" sheetId="2" r:id="rId3"/>
    <sheet name="支出明細集計" sheetId="10" state="hidden" r:id="rId4"/>
    <sheet name="証拠書類（注意点）" sheetId="7" r:id="rId5"/>
    <sheet name="2023年度版 B対象経費基準一覧" sheetId="11" r:id="rId6"/>
  </sheets>
  <definedNames>
    <definedName name="_xlnm.Print_Area" localSheetId="5">'2023年度版 B対象経費基準一覧'!$A$1:$BW$39</definedName>
    <definedName name="_xlnm.Print_Area" localSheetId="1">ファンドB使途報告書!$A$1:$H$52</definedName>
    <definedName name="_xlnm.Print_Area" localSheetId="2">支出明細書!$A$1:$M$64</definedName>
    <definedName name="_xlnm.Print_Area" localSheetId="0">事業実績報告送付状!$A$1:$U$41</definedName>
    <definedName name="勘定科目">支出明細書!$O$3:$O$43</definedName>
    <definedName name="対象外経費">支出明細書!$Q$3:$Q$29</definedName>
    <definedName name="対象経費">支出明細書!$P$3:$P$29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0" l="1"/>
  <c r="F5" i="10"/>
  <c r="F6" i="10"/>
  <c r="F7" i="10"/>
  <c r="F8" i="10"/>
  <c r="F9" i="10"/>
  <c r="O15" i="1" s="1"/>
  <c r="F10" i="10"/>
  <c r="O16" i="1" s="1"/>
  <c r="F11" i="10"/>
  <c r="O17" i="1" s="1"/>
  <c r="F12" i="10"/>
  <c r="F13" i="10"/>
  <c r="F14" i="10"/>
  <c r="F15" i="10"/>
  <c r="F16" i="10"/>
  <c r="F17" i="10"/>
  <c r="O23" i="1" s="1"/>
  <c r="F18" i="10"/>
  <c r="O24" i="1" s="1"/>
  <c r="F19" i="10"/>
  <c r="O25" i="1" s="1"/>
  <c r="F20" i="10"/>
  <c r="F21" i="10"/>
  <c r="F22" i="10"/>
  <c r="F23" i="10"/>
  <c r="F24" i="10"/>
  <c r="F25" i="10"/>
  <c r="O31" i="1" s="1"/>
  <c r="F26" i="10"/>
  <c r="O32" i="1" s="1"/>
  <c r="F27" i="10"/>
  <c r="O33" i="1" s="1"/>
  <c r="F28" i="10"/>
  <c r="F29" i="10"/>
  <c r="F30" i="10"/>
  <c r="F31" i="10"/>
  <c r="F32" i="10"/>
  <c r="F33" i="10"/>
  <c r="O39" i="1" s="1"/>
  <c r="F34" i="10"/>
  <c r="O40" i="1" s="1"/>
  <c r="F35" i="10"/>
  <c r="O41" i="1" s="1"/>
  <c r="F36" i="10"/>
  <c r="F37" i="10"/>
  <c r="F38" i="10"/>
  <c r="F39" i="10"/>
  <c r="F40" i="10"/>
  <c r="O46" i="1" s="1"/>
  <c r="F41" i="10"/>
  <c r="O47" i="1" s="1"/>
  <c r="F42" i="10"/>
  <c r="O48" i="1" s="1"/>
  <c r="E4" i="10"/>
  <c r="N10" i="1" s="1"/>
  <c r="E5" i="10"/>
  <c r="E6" i="10"/>
  <c r="E7" i="10"/>
  <c r="E8" i="10"/>
  <c r="E9" i="10"/>
  <c r="N15" i="1" s="1"/>
  <c r="E10" i="10"/>
  <c r="N16" i="1" s="1"/>
  <c r="E11" i="10"/>
  <c r="N17" i="1" s="1"/>
  <c r="E12" i="10"/>
  <c r="N18" i="1" s="1"/>
  <c r="E13" i="10"/>
  <c r="E14" i="10"/>
  <c r="E15" i="10"/>
  <c r="E16" i="10"/>
  <c r="N22" i="1" s="1"/>
  <c r="E17" i="10"/>
  <c r="N23" i="1" s="1"/>
  <c r="E18" i="10"/>
  <c r="N24" i="1" s="1"/>
  <c r="E19" i="10"/>
  <c r="N25" i="1" s="1"/>
  <c r="E20" i="10"/>
  <c r="N26" i="1" s="1"/>
  <c r="E21" i="10"/>
  <c r="E22" i="10"/>
  <c r="E23" i="10"/>
  <c r="E24" i="10"/>
  <c r="N30" i="1" s="1"/>
  <c r="E25" i="10"/>
  <c r="N31" i="1" s="1"/>
  <c r="E26" i="10"/>
  <c r="N32" i="1" s="1"/>
  <c r="E27" i="10"/>
  <c r="N33" i="1" s="1"/>
  <c r="E28" i="10"/>
  <c r="N34" i="1" s="1"/>
  <c r="E29" i="10"/>
  <c r="E30" i="10"/>
  <c r="E31" i="10"/>
  <c r="E32" i="10"/>
  <c r="E33" i="10"/>
  <c r="N39" i="1" s="1"/>
  <c r="E34" i="10"/>
  <c r="N40" i="1" s="1"/>
  <c r="E35" i="10"/>
  <c r="N41" i="1" s="1"/>
  <c r="E36" i="10"/>
  <c r="N42" i="1" s="1"/>
  <c r="E37" i="10"/>
  <c r="E38" i="10"/>
  <c r="E39" i="10"/>
  <c r="N45" i="1" s="1"/>
  <c r="E40" i="10"/>
  <c r="N46" i="1" s="1"/>
  <c r="E41" i="10"/>
  <c r="N47" i="1" s="1"/>
  <c r="E42" i="10"/>
  <c r="N48" i="1" s="1"/>
  <c r="D4" i="10"/>
  <c r="M10" i="1" s="1"/>
  <c r="O10" i="1"/>
  <c r="D5" i="10"/>
  <c r="M11" i="1" s="1"/>
  <c r="N11" i="1"/>
  <c r="O11" i="1"/>
  <c r="D6" i="10"/>
  <c r="M12" i="1" s="1"/>
  <c r="N12" i="1"/>
  <c r="O12" i="1"/>
  <c r="D7" i="10"/>
  <c r="M13" i="1" s="1"/>
  <c r="N13" i="1"/>
  <c r="O13" i="1"/>
  <c r="D8" i="10"/>
  <c r="M14" i="1" s="1"/>
  <c r="N14" i="1"/>
  <c r="O14" i="1"/>
  <c r="D9" i="10"/>
  <c r="M15" i="1" s="1"/>
  <c r="D10" i="10"/>
  <c r="M16" i="1" s="1"/>
  <c r="D11" i="10"/>
  <c r="M17" i="1" s="1"/>
  <c r="D12" i="10"/>
  <c r="M18" i="1" s="1"/>
  <c r="O18" i="1"/>
  <c r="D13" i="10"/>
  <c r="M19" i="1" s="1"/>
  <c r="N19" i="1"/>
  <c r="O19" i="1"/>
  <c r="D14" i="10"/>
  <c r="M20" i="1" s="1"/>
  <c r="N20" i="1"/>
  <c r="O20" i="1"/>
  <c r="D15" i="10"/>
  <c r="M21" i="1" s="1"/>
  <c r="N21" i="1"/>
  <c r="O21" i="1"/>
  <c r="D16" i="10"/>
  <c r="M22" i="1" s="1"/>
  <c r="O22" i="1"/>
  <c r="D17" i="10"/>
  <c r="M23" i="1" s="1"/>
  <c r="D18" i="10"/>
  <c r="M24" i="1" s="1"/>
  <c r="D19" i="10"/>
  <c r="M25" i="1" s="1"/>
  <c r="D20" i="10"/>
  <c r="M26" i="1" s="1"/>
  <c r="O26" i="1"/>
  <c r="D21" i="10"/>
  <c r="M27" i="1" s="1"/>
  <c r="N27" i="1"/>
  <c r="O27" i="1"/>
  <c r="D22" i="10"/>
  <c r="M28" i="1" s="1"/>
  <c r="N28" i="1"/>
  <c r="O28" i="1"/>
  <c r="D23" i="10"/>
  <c r="M29" i="1" s="1"/>
  <c r="N29" i="1"/>
  <c r="O29" i="1"/>
  <c r="D24" i="10"/>
  <c r="M30" i="1" s="1"/>
  <c r="O30" i="1"/>
  <c r="D25" i="10"/>
  <c r="M31" i="1" s="1"/>
  <c r="D26" i="10"/>
  <c r="M32" i="1" s="1"/>
  <c r="D27" i="10"/>
  <c r="M33" i="1" s="1"/>
  <c r="D28" i="10"/>
  <c r="M34" i="1" s="1"/>
  <c r="O34" i="1"/>
  <c r="D29" i="10"/>
  <c r="M35" i="1" s="1"/>
  <c r="N35" i="1"/>
  <c r="O35" i="1"/>
  <c r="D30" i="10"/>
  <c r="M36" i="1" s="1"/>
  <c r="N36" i="1"/>
  <c r="O36" i="1"/>
  <c r="D31" i="10"/>
  <c r="M37" i="1" s="1"/>
  <c r="N37" i="1"/>
  <c r="O37" i="1"/>
  <c r="D32" i="10"/>
  <c r="M38" i="1" s="1"/>
  <c r="N38" i="1"/>
  <c r="O38" i="1"/>
  <c r="D33" i="10"/>
  <c r="M39" i="1" s="1"/>
  <c r="D34" i="10"/>
  <c r="M40" i="1" s="1"/>
  <c r="D35" i="10"/>
  <c r="M41" i="1" s="1"/>
  <c r="D36" i="10"/>
  <c r="M42" i="1" s="1"/>
  <c r="O42" i="1"/>
  <c r="D37" i="10"/>
  <c r="M43" i="1" s="1"/>
  <c r="N43" i="1"/>
  <c r="O43" i="1"/>
  <c r="D38" i="10"/>
  <c r="M44" i="1" s="1"/>
  <c r="N44" i="1"/>
  <c r="O44" i="1"/>
  <c r="D39" i="10"/>
  <c r="M45" i="1" s="1"/>
  <c r="C36" i="1" s="1"/>
  <c r="O45" i="1"/>
  <c r="D40" i="10"/>
  <c r="M46" i="1" s="1"/>
  <c r="D41" i="10"/>
  <c r="M47" i="1" s="1"/>
  <c r="D42" i="10"/>
  <c r="M48" i="1" s="1"/>
  <c r="D3" i="10"/>
  <c r="M9" i="1" s="1"/>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D43" i="10" l="1"/>
  <c r="M64" i="2"/>
  <c r="I64" i="2"/>
  <c r="M65" i="2" l="1"/>
  <c r="C14" i="1"/>
  <c r="J4" i="2" l="1"/>
  <c r="E3" i="10" s="1"/>
  <c r="J5" i="2"/>
  <c r="N9" i="1" l="1"/>
  <c r="E43" i="10"/>
  <c r="J64" i="2"/>
  <c r="K5" i="2"/>
  <c r="K4" i="2"/>
  <c r="F3" i="10" s="1"/>
  <c r="O9" i="1" l="1"/>
  <c r="F43" i="10"/>
  <c r="K64" i="2"/>
  <c r="E19" i="1" l="1"/>
  <c r="F34" i="1"/>
  <c r="F30" i="1"/>
  <c r="F26" i="1"/>
  <c r="F18" i="1"/>
  <c r="F37" i="1"/>
  <c r="F35" i="1"/>
  <c r="F33" i="1"/>
  <c r="F31" i="1"/>
  <c r="F29" i="1"/>
  <c r="F27" i="1"/>
  <c r="F25" i="1"/>
  <c r="F23" i="1"/>
  <c r="F22" i="1"/>
  <c r="E22" i="1"/>
  <c r="F21" i="1"/>
  <c r="F19" i="1"/>
  <c r="F36" i="1"/>
  <c r="F32" i="1"/>
  <c r="F28" i="1"/>
  <c r="F24" i="1"/>
  <c r="F20" i="1"/>
  <c r="E18" i="1"/>
  <c r="C22" i="1" l="1"/>
  <c r="C18" i="1"/>
  <c r="E20" i="1"/>
  <c r="C20" i="1"/>
  <c r="E26" i="1"/>
  <c r="C26" i="1"/>
  <c r="E23" i="1"/>
  <c r="C23" i="1"/>
  <c r="C31" i="1"/>
  <c r="E31" i="1"/>
  <c r="E32" i="1"/>
  <c r="C32" i="1"/>
  <c r="F38" i="1"/>
  <c r="F39" i="1" s="1"/>
  <c r="C38" i="1"/>
  <c r="E21" i="1"/>
  <c r="C21" i="1"/>
  <c r="E29" i="1"/>
  <c r="C29" i="1"/>
  <c r="E37" i="1"/>
  <c r="C37" i="1"/>
  <c r="E28" i="1"/>
  <c r="C28" i="1"/>
  <c r="E34" i="1"/>
  <c r="C34" i="1"/>
  <c r="C19" i="1"/>
  <c r="C27" i="1"/>
  <c r="E27" i="1"/>
  <c r="C35" i="1"/>
  <c r="E35" i="1"/>
  <c r="E24" i="1"/>
  <c r="C24" i="1"/>
  <c r="E30" i="1"/>
  <c r="C30" i="1"/>
  <c r="E25" i="1"/>
  <c r="C25" i="1"/>
  <c r="E33" i="1"/>
  <c r="C33" i="1"/>
  <c r="O49" i="1"/>
  <c r="N49" i="1"/>
  <c r="M49" i="1"/>
  <c r="B39" i="1" l="1"/>
  <c r="E39" i="1"/>
  <c r="G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17" authorId="0" shapeId="0" xr:uid="{3F70B5A6-5C91-4F4F-919D-4A59A018411F}">
      <text>
        <r>
          <rPr>
            <b/>
            <sz val="9"/>
            <color indexed="81"/>
            <rFont val="MS P ゴシック"/>
            <family val="3"/>
            <charset val="128"/>
          </rPr>
          <t xml:space="preserve">【摘要（積算内訳）／備考】欄
経費の摘要（内訳）／備考は、「支出明細書」に詳細情報を記入している場合、記入は必要ありません。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H3" authorId="0" shapeId="0" xr:uid="{37212733-EFF9-4785-862A-7BD42AA620DC}">
      <text>
        <r>
          <rPr>
            <b/>
            <sz val="9"/>
            <color indexed="81"/>
            <rFont val="MS P ゴシック"/>
            <family val="3"/>
            <charset val="128"/>
          </rPr>
          <t xml:space="preserve">⑤　内容
経費の内容、内訳（品名・単価・数量）や明細等を記入してください。
詳細情報の記入がある場合、「収支報告書」の摘要（内訳）／備考欄の入力は必要ありません。
</t>
        </r>
      </text>
    </comment>
    <comment ref="A63" authorId="1" shapeId="0" xr:uid="{6D97399E-26CC-49D5-B635-5A3D6508E574}">
      <text>
        <r>
          <rPr>
            <b/>
            <sz val="9"/>
            <color indexed="81"/>
            <rFont val="MS P ゴシック"/>
            <family val="3"/>
            <charset val="128"/>
          </rPr>
          <t>記入箇所が足りず、行を挿入する場合は、最終行より上の行に挿入してください。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BC2" authorId="0" shapeId="0" xr:uid="{318B9FA2-2447-4561-8225-D6863F334BB5}">
      <text>
        <r>
          <rPr>
            <b/>
            <sz val="9"/>
            <color indexed="81"/>
            <rFont val="MS P ゴシック"/>
            <family val="3"/>
            <charset val="128"/>
          </rPr>
          <t>ネット配信に伴う機材（ipad等）も含まれる旨、要項に記載する</t>
        </r>
      </text>
    </comment>
  </commentList>
</comments>
</file>

<file path=xl/sharedStrings.xml><?xml version="1.0" encoding="utf-8"?>
<sst xmlns="http://schemas.openxmlformats.org/spreadsheetml/2006/main" count="390" uniqueCount="248">
  <si>
    <t>4月～9月計上の経費</t>
    <rPh sb="1" eb="2">
      <t>ガツ</t>
    </rPh>
    <rPh sb="4" eb="5">
      <t>ガツ</t>
    </rPh>
    <rPh sb="5" eb="7">
      <t>ケイジョウ</t>
    </rPh>
    <rPh sb="8" eb="10">
      <t>ケイヒ</t>
    </rPh>
    <phoneticPr fontId="4"/>
  </si>
  <si>
    <t>10月～3月計上の経費</t>
    <rPh sb="2" eb="3">
      <t>ガツ</t>
    </rPh>
    <rPh sb="5" eb="6">
      <t>ガツ</t>
    </rPh>
    <rPh sb="6" eb="8">
      <t>ケイジョウ</t>
    </rPh>
    <rPh sb="9" eb="11">
      <t>ケイヒ</t>
    </rPh>
    <phoneticPr fontId="4"/>
  </si>
  <si>
    <t>担当者連絡先</t>
    <rPh sb="0" eb="3">
      <t>タントウシャ</t>
    </rPh>
    <rPh sb="3" eb="6">
      <t>レンラクサキ</t>
    </rPh>
    <phoneticPr fontId="4"/>
  </si>
  <si>
    <t>勘定科目別集計</t>
    <rPh sb="0" eb="2">
      <t>カンジョウ</t>
    </rPh>
    <rPh sb="2" eb="4">
      <t>カモク</t>
    </rPh>
    <rPh sb="4" eb="5">
      <t>ベツ</t>
    </rPh>
    <rPh sb="5" eb="7">
      <t>シュウケイ</t>
    </rPh>
    <phoneticPr fontId="4"/>
  </si>
  <si>
    <t>[ファンドB交付金額]</t>
    <rPh sb="6" eb="9">
      <t>コウフキン</t>
    </rPh>
    <rPh sb="8" eb="10">
      <t>キンガク</t>
    </rPh>
    <rPh sb="9" eb="10">
      <t>ガク</t>
    </rPh>
    <phoneticPr fontId="7"/>
  </si>
  <si>
    <t>（単位：円）</t>
    <rPh sb="1" eb="3">
      <t>タンイ</t>
    </rPh>
    <rPh sb="4" eb="5">
      <t>エン</t>
    </rPh>
    <phoneticPr fontId="7"/>
  </si>
  <si>
    <t>項目</t>
  </si>
  <si>
    <t>金額</t>
    <rPh sb="0" eb="2">
      <t>キンガク</t>
    </rPh>
    <phoneticPr fontId="7"/>
  </si>
  <si>
    <t>摘要（内訳）／備考</t>
  </si>
  <si>
    <t>[今回支出報告金額]</t>
    <rPh sb="1" eb="3">
      <t>コンカイ</t>
    </rPh>
    <rPh sb="5" eb="7">
      <t>ホウコク</t>
    </rPh>
    <rPh sb="7" eb="9">
      <t>キンガク</t>
    </rPh>
    <phoneticPr fontId="7"/>
  </si>
  <si>
    <t>科目</t>
    <rPh sb="0" eb="2">
      <t>カモク</t>
    </rPh>
    <phoneticPr fontId="7"/>
  </si>
  <si>
    <t>金額</t>
  </si>
  <si>
    <t>摘要（積算内訳）／備考</t>
  </si>
  <si>
    <t>1.役員報酬</t>
    <rPh sb="2" eb="4">
      <t>ヤクイン</t>
    </rPh>
    <rPh sb="4" eb="6">
      <t>ホウシュウ</t>
    </rPh>
    <phoneticPr fontId="4"/>
  </si>
  <si>
    <t>2.給与手当</t>
    <rPh sb="2" eb="4">
      <t>キュウヨ</t>
    </rPh>
    <rPh sb="4" eb="6">
      <t>テアテ</t>
    </rPh>
    <phoneticPr fontId="4"/>
  </si>
  <si>
    <t>3.賞与</t>
    <rPh sb="2" eb="4">
      <t>ショウヨ</t>
    </rPh>
    <phoneticPr fontId="4"/>
  </si>
  <si>
    <t>4.雑給</t>
    <rPh sb="2" eb="4">
      <t>ザッキュウ</t>
    </rPh>
    <phoneticPr fontId="4"/>
  </si>
  <si>
    <t>5.法定福利費</t>
    <rPh sb="2" eb="4">
      <t>ホウテイ</t>
    </rPh>
    <rPh sb="4" eb="6">
      <t>フクリ</t>
    </rPh>
    <rPh sb="6" eb="7">
      <t>ヒ</t>
    </rPh>
    <phoneticPr fontId="4"/>
  </si>
  <si>
    <t>6.会議費</t>
    <rPh sb="2" eb="4">
      <t>カイギ</t>
    </rPh>
    <rPh sb="4" eb="5">
      <t>ヒ</t>
    </rPh>
    <phoneticPr fontId="4"/>
  </si>
  <si>
    <t>7.旅費交通費</t>
    <rPh sb="2" eb="4">
      <t>リョヒ</t>
    </rPh>
    <rPh sb="4" eb="7">
      <t>コウツウヒ</t>
    </rPh>
    <phoneticPr fontId="4"/>
  </si>
  <si>
    <t>8.通信運搬費</t>
    <rPh sb="2" eb="4">
      <t>ツウシン</t>
    </rPh>
    <rPh sb="4" eb="6">
      <t>ウンパン</t>
    </rPh>
    <rPh sb="6" eb="7">
      <t>ヒ</t>
    </rPh>
    <phoneticPr fontId="4"/>
  </si>
  <si>
    <t>9.事務用消耗品費</t>
    <rPh sb="2" eb="5">
      <t>ジムヨウ</t>
    </rPh>
    <rPh sb="5" eb="7">
      <t>ショウモウ</t>
    </rPh>
    <rPh sb="7" eb="8">
      <t>ヒン</t>
    </rPh>
    <rPh sb="8" eb="9">
      <t>ヒ</t>
    </rPh>
    <phoneticPr fontId="4"/>
  </si>
  <si>
    <t>10.修繕費</t>
    <rPh sb="3" eb="6">
      <t>シュウゼンヒ</t>
    </rPh>
    <phoneticPr fontId="4"/>
  </si>
  <si>
    <t>11.印刷製本費</t>
    <rPh sb="3" eb="5">
      <t>インサツ</t>
    </rPh>
    <rPh sb="5" eb="7">
      <t>セイホン</t>
    </rPh>
    <rPh sb="7" eb="8">
      <t>ヒ</t>
    </rPh>
    <phoneticPr fontId="4"/>
  </si>
  <si>
    <t>12.賃借料</t>
    <rPh sb="3" eb="6">
      <t>チンシャクリョウ</t>
    </rPh>
    <phoneticPr fontId="4"/>
  </si>
  <si>
    <t>13.水道光熱費</t>
    <rPh sb="3" eb="5">
      <t>スイドウ</t>
    </rPh>
    <rPh sb="5" eb="8">
      <t>コウネツヒ</t>
    </rPh>
    <phoneticPr fontId="4"/>
  </si>
  <si>
    <t>合計</t>
    <rPh sb="0" eb="2">
      <t>ゴウケイ</t>
    </rPh>
    <phoneticPr fontId="4"/>
  </si>
  <si>
    <t>14.租税公課</t>
    <rPh sb="3" eb="5">
      <t>ソゼイ</t>
    </rPh>
    <rPh sb="5" eb="7">
      <t>コウカ</t>
    </rPh>
    <phoneticPr fontId="4"/>
  </si>
  <si>
    <t>15.諸謝金</t>
    <rPh sb="3" eb="6">
      <t>ショシャキン</t>
    </rPh>
    <phoneticPr fontId="4"/>
  </si>
  <si>
    <t>16.委託金</t>
    <rPh sb="3" eb="5">
      <t>イタク</t>
    </rPh>
    <rPh sb="5" eb="6">
      <t>キン</t>
    </rPh>
    <phoneticPr fontId="4"/>
  </si>
  <si>
    <t>17.保険料</t>
    <rPh sb="3" eb="6">
      <t>ホケンリョウ</t>
    </rPh>
    <phoneticPr fontId="4"/>
  </si>
  <si>
    <t>19.負担金</t>
    <rPh sb="3" eb="6">
      <t>フタンキン</t>
    </rPh>
    <phoneticPr fontId="4"/>
  </si>
  <si>
    <t>20.支払手数料</t>
    <rPh sb="3" eb="5">
      <t>シハライ</t>
    </rPh>
    <rPh sb="5" eb="8">
      <t>テスウリョウ</t>
    </rPh>
    <phoneticPr fontId="4"/>
  </si>
  <si>
    <t>21.雑費</t>
    <rPh sb="3" eb="5">
      <t>ザッピ</t>
    </rPh>
    <phoneticPr fontId="4"/>
  </si>
  <si>
    <t>JBA使用欄</t>
    <rPh sb="3" eb="5">
      <t>シヨウ</t>
    </rPh>
    <rPh sb="5" eb="6">
      <t>ラン</t>
    </rPh>
    <phoneticPr fontId="4"/>
  </si>
  <si>
    <t>支出明細書</t>
    <rPh sb="0" eb="2">
      <t>シシュツ</t>
    </rPh>
    <rPh sb="2" eb="4">
      <t>メイサイ</t>
    </rPh>
    <rPh sb="4" eb="5">
      <t>ショ</t>
    </rPh>
    <phoneticPr fontId="7"/>
  </si>
  <si>
    <t>JBA使用欄</t>
    <rPh sb="3" eb="5">
      <t>シヨウ</t>
    </rPh>
    <rPh sb="5" eb="6">
      <t>ラン</t>
    </rPh>
    <phoneticPr fontId="7"/>
  </si>
  <si>
    <t>支払先</t>
    <rPh sb="0" eb="2">
      <t>シハライ</t>
    </rPh>
    <rPh sb="2" eb="3">
      <t>サキ</t>
    </rPh>
    <phoneticPr fontId="7"/>
  </si>
  <si>
    <t>内容</t>
    <rPh sb="0" eb="2">
      <t>ナイヨウ</t>
    </rPh>
    <phoneticPr fontId="7"/>
  </si>
  <si>
    <t>支出金額</t>
    <rPh sb="0" eb="2">
      <t>シシュツ</t>
    </rPh>
    <rPh sb="2" eb="4">
      <t>キンガク</t>
    </rPh>
    <phoneticPr fontId="7"/>
  </si>
  <si>
    <t>領収書No.</t>
    <rPh sb="0" eb="3">
      <t>リョウシュウショ</t>
    </rPh>
    <phoneticPr fontId="7"/>
  </si>
  <si>
    <t>対象外項目</t>
    <rPh sb="0" eb="3">
      <t>タイショウガイ</t>
    </rPh>
    <rPh sb="3" eb="5">
      <t>コウモク</t>
    </rPh>
    <phoneticPr fontId="7"/>
  </si>
  <si>
    <t>対象外金額</t>
    <rPh sb="0" eb="3">
      <t>タイショウガイ</t>
    </rPh>
    <rPh sb="3" eb="5">
      <t>キンガク</t>
    </rPh>
    <phoneticPr fontId="7"/>
  </si>
  <si>
    <t>支出合計</t>
    <rPh sb="0" eb="2">
      <t>シシュツ</t>
    </rPh>
    <rPh sb="2" eb="4">
      <t>ゴウケイ</t>
    </rPh>
    <phoneticPr fontId="7"/>
  </si>
  <si>
    <t>月</t>
    <rPh sb="0" eb="1">
      <t>ツキ</t>
    </rPh>
    <phoneticPr fontId="4"/>
  </si>
  <si>
    <t>日</t>
    <rPh sb="0" eb="1">
      <t>ヒ</t>
    </rPh>
    <phoneticPr fontId="4"/>
  </si>
  <si>
    <t>都道府県協会名</t>
    <rPh sb="0" eb="4">
      <t>トドウフケン</t>
    </rPh>
    <rPh sb="4" eb="6">
      <t>キョウカイ</t>
    </rPh>
    <rPh sb="6" eb="7">
      <t>メイ</t>
    </rPh>
    <phoneticPr fontId="7"/>
  </si>
  <si>
    <t>代表者
役職・氏名</t>
    <rPh sb="0" eb="3">
      <t>ダイヒョウシャ</t>
    </rPh>
    <rPh sb="4" eb="6">
      <t>ヤクショク</t>
    </rPh>
    <rPh sb="7" eb="9">
      <t>シメイ</t>
    </rPh>
    <phoneticPr fontId="4"/>
  </si>
  <si>
    <t>担当者
役職・氏名</t>
    <rPh sb="0" eb="3">
      <t>タントウシャ</t>
    </rPh>
    <rPh sb="4" eb="6">
      <t>ヤクショク</t>
    </rPh>
    <rPh sb="7" eb="9">
      <t>シメイ</t>
    </rPh>
    <phoneticPr fontId="7"/>
  </si>
  <si>
    <t xml:space="preserve">JBA記入欄 </t>
    <rPh sb="3" eb="5">
      <t>キニュウ</t>
    </rPh>
    <rPh sb="5" eb="6">
      <t>ラン</t>
    </rPh>
    <phoneticPr fontId="7"/>
  </si>
  <si>
    <t>18.器具備品</t>
    <rPh sb="3" eb="5">
      <t>キグ</t>
    </rPh>
    <rPh sb="5" eb="7">
      <t>ビヒン</t>
    </rPh>
    <phoneticPr fontId="4"/>
  </si>
  <si>
    <t>対象経費</t>
    <rPh sb="0" eb="2">
      <t>タイショウ</t>
    </rPh>
    <rPh sb="2" eb="4">
      <t>ケイヒ</t>
    </rPh>
    <phoneticPr fontId="4"/>
  </si>
  <si>
    <t>対象外経費</t>
    <rPh sb="0" eb="3">
      <t>タイショウガイ</t>
    </rPh>
    <rPh sb="3" eb="5">
      <t>ケイヒ</t>
    </rPh>
    <phoneticPr fontId="4"/>
  </si>
  <si>
    <t>会議費(対象)</t>
    <rPh sb="0" eb="3">
      <t>カイギヒ</t>
    </rPh>
    <rPh sb="4" eb="6">
      <t>タイショウ</t>
    </rPh>
    <phoneticPr fontId="4"/>
  </si>
  <si>
    <t>会議費(対象外)</t>
    <rPh sb="0" eb="3">
      <t>カイギヒ</t>
    </rPh>
    <rPh sb="4" eb="7">
      <t>タイショウガイ</t>
    </rPh>
    <phoneticPr fontId="4"/>
  </si>
  <si>
    <t>旅費交通費(対象)</t>
    <rPh sb="0" eb="2">
      <t>リョヒ</t>
    </rPh>
    <rPh sb="2" eb="5">
      <t>コウツウヒ</t>
    </rPh>
    <rPh sb="6" eb="8">
      <t>タイショウ</t>
    </rPh>
    <phoneticPr fontId="4"/>
  </si>
  <si>
    <t>旅費交通費(対象外)</t>
    <rPh sb="0" eb="2">
      <t>リョヒ</t>
    </rPh>
    <rPh sb="2" eb="5">
      <t>コウツウヒ</t>
    </rPh>
    <rPh sb="6" eb="8">
      <t>タイショウ</t>
    </rPh>
    <rPh sb="8" eb="9">
      <t>ガイ</t>
    </rPh>
    <phoneticPr fontId="4"/>
  </si>
  <si>
    <t>事務用消耗品費(対象)</t>
    <rPh sb="0" eb="3">
      <t>ジムヨウ</t>
    </rPh>
    <rPh sb="3" eb="5">
      <t>ショウモウ</t>
    </rPh>
    <rPh sb="5" eb="6">
      <t>ヒン</t>
    </rPh>
    <rPh sb="6" eb="7">
      <t>ヒ</t>
    </rPh>
    <phoneticPr fontId="4"/>
  </si>
  <si>
    <t>事務用消耗品費(対象外)</t>
    <rPh sb="0" eb="3">
      <t>ジムヨウ</t>
    </rPh>
    <rPh sb="3" eb="5">
      <t>ショウモウ</t>
    </rPh>
    <rPh sb="5" eb="6">
      <t>ヒン</t>
    </rPh>
    <rPh sb="6" eb="7">
      <t>ヒ</t>
    </rPh>
    <rPh sb="10" eb="11">
      <t>ガイ</t>
    </rPh>
    <phoneticPr fontId="4"/>
  </si>
  <si>
    <t>印刷製本費(対象)</t>
    <rPh sb="0" eb="2">
      <t>インサツ</t>
    </rPh>
    <rPh sb="2" eb="4">
      <t>セイホン</t>
    </rPh>
    <rPh sb="4" eb="5">
      <t>ヒ</t>
    </rPh>
    <phoneticPr fontId="4"/>
  </si>
  <si>
    <t>印刷製本費(対象外)</t>
    <rPh sb="0" eb="2">
      <t>インサツ</t>
    </rPh>
    <rPh sb="2" eb="4">
      <t>セイホン</t>
    </rPh>
    <rPh sb="4" eb="5">
      <t>ヒ</t>
    </rPh>
    <rPh sb="8" eb="9">
      <t>ガイ</t>
    </rPh>
    <phoneticPr fontId="4"/>
  </si>
  <si>
    <t>賃借料 (対象)</t>
    <rPh sb="0" eb="3">
      <t>チンシャクリョウ</t>
    </rPh>
    <phoneticPr fontId="4"/>
  </si>
  <si>
    <t>賃借料(対象外)</t>
    <rPh sb="0" eb="3">
      <t>チンシャクリョウ</t>
    </rPh>
    <rPh sb="6" eb="7">
      <t>ガイ</t>
    </rPh>
    <phoneticPr fontId="4"/>
  </si>
  <si>
    <t>器具備品費(対象)</t>
    <rPh sb="0" eb="2">
      <t>キグ</t>
    </rPh>
    <rPh sb="2" eb="4">
      <t>ビヒン</t>
    </rPh>
    <rPh sb="4" eb="5">
      <t>ヒ</t>
    </rPh>
    <phoneticPr fontId="4"/>
  </si>
  <si>
    <t>器具備品費(対象外)</t>
    <rPh sb="0" eb="2">
      <t>キグ</t>
    </rPh>
    <rPh sb="2" eb="4">
      <t>ビヒン</t>
    </rPh>
    <rPh sb="4" eb="5">
      <t>ヒ</t>
    </rPh>
    <rPh sb="8" eb="9">
      <t>ガイ</t>
    </rPh>
    <phoneticPr fontId="4"/>
  </si>
  <si>
    <t>雑費(対象外)</t>
    <rPh sb="0" eb="2">
      <t>ザッピ</t>
    </rPh>
    <phoneticPr fontId="4"/>
  </si>
  <si>
    <t>対象外合計</t>
    <rPh sb="0" eb="3">
      <t>タイショウガイ</t>
    </rPh>
    <rPh sb="3" eb="5">
      <t>ゴウケイ</t>
    </rPh>
    <phoneticPr fontId="7"/>
  </si>
  <si>
    <t>対象額</t>
    <rPh sb="0" eb="2">
      <t>タイショウ</t>
    </rPh>
    <rPh sb="2" eb="3">
      <t>ガク</t>
    </rPh>
    <phoneticPr fontId="7"/>
  </si>
  <si>
    <t>対象経費</t>
    <rPh sb="0" eb="2">
      <t>タイショウ</t>
    </rPh>
    <rPh sb="2" eb="4">
      <t>ケイヒ</t>
    </rPh>
    <phoneticPr fontId="26"/>
  </si>
  <si>
    <t>対象外経費</t>
    <rPh sb="0" eb="3">
      <t>タイショウガイ</t>
    </rPh>
    <rPh sb="3" eb="5">
      <t>ケイヒ</t>
    </rPh>
    <phoneticPr fontId="26"/>
  </si>
  <si>
    <t>対象外経費</t>
    <rPh sb="0" eb="3">
      <t>タイショウガイ</t>
    </rPh>
    <rPh sb="3" eb="5">
      <t>ケイヒ</t>
    </rPh>
    <phoneticPr fontId="7"/>
  </si>
  <si>
    <t>対象経費</t>
    <rPh sb="0" eb="2">
      <t>タイショウ</t>
    </rPh>
    <rPh sb="2" eb="4">
      <t>ケイヒ</t>
    </rPh>
    <phoneticPr fontId="7"/>
  </si>
  <si>
    <t>支出金額</t>
    <rPh sb="0" eb="2">
      <t>シシュツ</t>
    </rPh>
    <rPh sb="2" eb="4">
      <t>キンガク</t>
    </rPh>
    <phoneticPr fontId="4"/>
  </si>
  <si>
    <t xml:space="preserve">                                                                                                                                                                                                                                                                                                                                                                                                                                                                                                                                                                                                                                                                                                                                                                                                                                                                                                                     </t>
    <phoneticPr fontId="4"/>
  </si>
  <si>
    <t>勘定科目</t>
    <rPh sb="0" eb="2">
      <t>カンジョウ</t>
    </rPh>
    <rPh sb="2" eb="4">
      <t>カモク</t>
    </rPh>
    <phoneticPr fontId="4"/>
  </si>
  <si>
    <t>返還額　￥</t>
    <rPh sb="0" eb="2">
      <t>ヘンカン</t>
    </rPh>
    <rPh sb="2" eb="3">
      <t>ガク</t>
    </rPh>
    <phoneticPr fontId="7"/>
  </si>
  <si>
    <t>役員報酬(対象)</t>
    <rPh sb="0" eb="2">
      <t>ヤクイン</t>
    </rPh>
    <rPh sb="2" eb="4">
      <t>ホウシュウ</t>
    </rPh>
    <phoneticPr fontId="4"/>
  </si>
  <si>
    <t>給与手当(対象)</t>
    <rPh sb="0" eb="2">
      <t>キュウヨ</t>
    </rPh>
    <rPh sb="2" eb="4">
      <t>テアテ</t>
    </rPh>
    <phoneticPr fontId="4"/>
  </si>
  <si>
    <t>賞与(対象)</t>
    <rPh sb="0" eb="2">
      <t>ショウヨ</t>
    </rPh>
    <phoneticPr fontId="4"/>
  </si>
  <si>
    <t>雑給(対象)</t>
    <rPh sb="0" eb="2">
      <t>ザッキュウ</t>
    </rPh>
    <phoneticPr fontId="4"/>
  </si>
  <si>
    <t>法定福利費(対象)</t>
    <rPh sb="0" eb="2">
      <t>ホウテイ</t>
    </rPh>
    <rPh sb="2" eb="4">
      <t>フクリ</t>
    </rPh>
    <rPh sb="4" eb="5">
      <t>ヒ</t>
    </rPh>
    <phoneticPr fontId="4"/>
  </si>
  <si>
    <t>通信運搬費(対象)</t>
    <rPh sb="0" eb="2">
      <t>ツウシン</t>
    </rPh>
    <rPh sb="2" eb="4">
      <t>ウンパン</t>
    </rPh>
    <rPh sb="4" eb="5">
      <t>ヒ</t>
    </rPh>
    <phoneticPr fontId="4"/>
  </si>
  <si>
    <t>修繕費(対象)</t>
    <rPh sb="0" eb="3">
      <t>シュウゼンヒ</t>
    </rPh>
    <phoneticPr fontId="4"/>
  </si>
  <si>
    <t>水道光熱費(対象)</t>
    <rPh sb="0" eb="2">
      <t>スイドウ</t>
    </rPh>
    <rPh sb="2" eb="5">
      <t>コウネツヒ</t>
    </rPh>
    <phoneticPr fontId="4"/>
  </si>
  <si>
    <t>租税公課(対象)</t>
    <rPh sb="0" eb="2">
      <t>ソゼイ</t>
    </rPh>
    <rPh sb="2" eb="4">
      <t>コウカ</t>
    </rPh>
    <phoneticPr fontId="4"/>
  </si>
  <si>
    <t>諸謝金(対象)</t>
    <rPh sb="0" eb="3">
      <t>ショシャキン</t>
    </rPh>
    <phoneticPr fontId="4"/>
  </si>
  <si>
    <t>委託金(対象)</t>
    <rPh sb="0" eb="2">
      <t>イタク</t>
    </rPh>
    <rPh sb="2" eb="3">
      <t>キン</t>
    </rPh>
    <phoneticPr fontId="4"/>
  </si>
  <si>
    <t>保険料(対象)</t>
    <rPh sb="0" eb="3">
      <t>ホケンリョウ</t>
    </rPh>
    <phoneticPr fontId="4"/>
  </si>
  <si>
    <t>負担金(対象)</t>
    <rPh sb="0" eb="3">
      <t>フタンキン</t>
    </rPh>
    <phoneticPr fontId="4"/>
  </si>
  <si>
    <t>支払手数料(対象)</t>
    <rPh sb="0" eb="2">
      <t>シハライ</t>
    </rPh>
    <rPh sb="2" eb="5">
      <t>テスウリョウ</t>
    </rPh>
    <phoneticPr fontId="4"/>
  </si>
  <si>
    <t>通信運搬費(対象外)</t>
    <rPh sb="0" eb="2">
      <t>ツウシン</t>
    </rPh>
    <rPh sb="2" eb="4">
      <t>ウンパン</t>
    </rPh>
    <rPh sb="4" eb="5">
      <t>ヒ</t>
    </rPh>
    <rPh sb="8" eb="9">
      <t>ガイ</t>
    </rPh>
    <phoneticPr fontId="4"/>
  </si>
  <si>
    <t>修繕費(対象外)</t>
    <rPh sb="0" eb="3">
      <t>シュウゼンヒ</t>
    </rPh>
    <rPh sb="6" eb="7">
      <t>ガイ</t>
    </rPh>
    <phoneticPr fontId="4"/>
  </si>
  <si>
    <t>水道光熱費(対象外)</t>
    <rPh sb="0" eb="2">
      <t>スイドウ</t>
    </rPh>
    <rPh sb="2" eb="5">
      <t>コウネツヒ</t>
    </rPh>
    <rPh sb="8" eb="9">
      <t>ガイ</t>
    </rPh>
    <phoneticPr fontId="4"/>
  </si>
  <si>
    <t>租税公課(対象外)</t>
    <rPh sb="0" eb="2">
      <t>ソゼイ</t>
    </rPh>
    <rPh sb="2" eb="4">
      <t>コウカ</t>
    </rPh>
    <rPh sb="7" eb="8">
      <t>ガイ</t>
    </rPh>
    <phoneticPr fontId="4"/>
  </si>
  <si>
    <t>諸謝金(対象外)</t>
    <rPh sb="0" eb="3">
      <t>ショシャキン</t>
    </rPh>
    <rPh sb="6" eb="7">
      <t>ガイ</t>
    </rPh>
    <phoneticPr fontId="4"/>
  </si>
  <si>
    <t>委託金(対象外)</t>
    <rPh sb="0" eb="2">
      <t>イタク</t>
    </rPh>
    <rPh sb="2" eb="3">
      <t>キン</t>
    </rPh>
    <rPh sb="6" eb="7">
      <t>ガイ</t>
    </rPh>
    <phoneticPr fontId="4"/>
  </si>
  <si>
    <t>保険料(対象外)</t>
    <rPh sb="0" eb="3">
      <t>ホケンリョウ</t>
    </rPh>
    <rPh sb="6" eb="7">
      <t>ガイ</t>
    </rPh>
    <phoneticPr fontId="4"/>
  </si>
  <si>
    <t>負担金(対象外)</t>
    <rPh sb="0" eb="3">
      <t>フタンキン</t>
    </rPh>
    <rPh sb="6" eb="7">
      <t>ガイ</t>
    </rPh>
    <phoneticPr fontId="4"/>
  </si>
  <si>
    <t>支払手数料(対象外)</t>
    <rPh sb="0" eb="2">
      <t>シハライ</t>
    </rPh>
    <rPh sb="2" eb="5">
      <t>テスウリョウ</t>
    </rPh>
    <rPh sb="8" eb="9">
      <t>ガイ</t>
    </rPh>
    <phoneticPr fontId="4"/>
  </si>
  <si>
    <t>役員報酬(対象外)</t>
    <rPh sb="0" eb="2">
      <t>ヤクイン</t>
    </rPh>
    <rPh sb="2" eb="4">
      <t>ホウシュウ</t>
    </rPh>
    <rPh sb="7" eb="8">
      <t>ガイ</t>
    </rPh>
    <phoneticPr fontId="4"/>
  </si>
  <si>
    <t>給与手当(対象外)</t>
    <rPh sb="0" eb="2">
      <t>キュウヨ</t>
    </rPh>
    <rPh sb="2" eb="4">
      <t>テアテ</t>
    </rPh>
    <rPh sb="7" eb="8">
      <t>ガイ</t>
    </rPh>
    <phoneticPr fontId="4"/>
  </si>
  <si>
    <t>賞与(対象外)</t>
    <rPh sb="0" eb="2">
      <t>ショウヨ</t>
    </rPh>
    <rPh sb="5" eb="6">
      <t>ガイ</t>
    </rPh>
    <phoneticPr fontId="4"/>
  </si>
  <si>
    <t>雑給(対象外)</t>
    <rPh sb="0" eb="2">
      <t>ザッキュウ</t>
    </rPh>
    <rPh sb="5" eb="6">
      <t>ガイ</t>
    </rPh>
    <phoneticPr fontId="4"/>
  </si>
  <si>
    <t>法定福利費(対象外)</t>
    <rPh sb="0" eb="2">
      <t>ホウテイ</t>
    </rPh>
    <rPh sb="2" eb="4">
      <t>フクリ</t>
    </rPh>
    <rPh sb="4" eb="5">
      <t>ヒ</t>
    </rPh>
    <rPh sb="8" eb="9">
      <t>ガイ</t>
    </rPh>
    <phoneticPr fontId="4"/>
  </si>
  <si>
    <t>合計</t>
    <rPh sb="0" eb="2">
      <t>ゴウケイ</t>
    </rPh>
    <phoneticPr fontId="7"/>
  </si>
  <si>
    <t>交付金－対象経費 （Ａ－Ｂ）</t>
    <rPh sb="0" eb="3">
      <t>コウフキン</t>
    </rPh>
    <rPh sb="4" eb="6">
      <t>タイショウ</t>
    </rPh>
    <rPh sb="6" eb="8">
      <t>ケイヒ</t>
    </rPh>
    <phoneticPr fontId="7"/>
  </si>
  <si>
    <t>A/</t>
    <phoneticPr fontId="4"/>
  </si>
  <si>
    <t>B/</t>
    <phoneticPr fontId="4"/>
  </si>
  <si>
    <t>残高</t>
    <rPh sb="0" eb="2">
      <t>ザンダカ</t>
    </rPh>
    <phoneticPr fontId="7"/>
  </si>
  <si>
    <t>※記入箇所が足りなくなった場合は、行を挿入して記入してください。</t>
    <phoneticPr fontId="4"/>
  </si>
  <si>
    <t>年　　月　　日</t>
    <rPh sb="0" eb="1">
      <t>ネン</t>
    </rPh>
    <rPh sb="3" eb="4">
      <t>ガツ</t>
    </rPh>
    <rPh sb="6" eb="7">
      <t>ニチ</t>
    </rPh>
    <phoneticPr fontId="4"/>
  </si>
  <si>
    <t xml:space="preserve">・筆記用具類、コピー用紙等事務用消耗品
※都道府県協会で管理され、個人所有とならないもの
</t>
    <phoneticPr fontId="26"/>
  </si>
  <si>
    <t xml:space="preserve">  ※該当する箇所に○をしてください。</t>
    <rPh sb="3" eb="5">
      <t>ガイトウ</t>
    </rPh>
    <rPh sb="7" eb="9">
      <t>カショ</t>
    </rPh>
    <phoneticPr fontId="7"/>
  </si>
  <si>
    <t>送付日付</t>
    <rPh sb="0" eb="2">
      <t>ソウフ</t>
    </rPh>
    <rPh sb="2" eb="4">
      <t>ヒヅケ</t>
    </rPh>
    <phoneticPr fontId="7"/>
  </si>
  <si>
    <t>ファンドB使途報告書</t>
    <rPh sb="5" eb="7">
      <t>シト</t>
    </rPh>
    <rPh sb="7" eb="10">
      <t>ホウコクショ</t>
    </rPh>
    <phoneticPr fontId="4"/>
  </si>
  <si>
    <t>役員報酬</t>
    <rPh sb="0" eb="2">
      <t>ヤクイン</t>
    </rPh>
    <rPh sb="2" eb="4">
      <t>ホウシュウ</t>
    </rPh>
    <phoneticPr fontId="26"/>
  </si>
  <si>
    <t>給与手当</t>
    <rPh sb="0" eb="2">
      <t>キュウヨ</t>
    </rPh>
    <rPh sb="2" eb="4">
      <t>テア</t>
    </rPh>
    <phoneticPr fontId="26"/>
  </si>
  <si>
    <t>賞与</t>
    <rPh sb="0" eb="2">
      <t>ショウヨ</t>
    </rPh>
    <phoneticPr fontId="26"/>
  </si>
  <si>
    <t>雑給</t>
    <rPh sb="0" eb="1">
      <t>ザツ</t>
    </rPh>
    <rPh sb="1" eb="2">
      <t>キュウ</t>
    </rPh>
    <phoneticPr fontId="26"/>
  </si>
  <si>
    <t>法定福利費</t>
    <rPh sb="0" eb="2">
      <t>ホウテイ</t>
    </rPh>
    <rPh sb="2" eb="4">
      <t>フクリ</t>
    </rPh>
    <rPh sb="4" eb="5">
      <t>ヒ</t>
    </rPh>
    <phoneticPr fontId="26"/>
  </si>
  <si>
    <t>会議費</t>
    <rPh sb="0" eb="3">
      <t>カイギヒ</t>
    </rPh>
    <phoneticPr fontId="26"/>
  </si>
  <si>
    <t>旅費交通費</t>
    <rPh sb="0" eb="2">
      <t>リョヒ</t>
    </rPh>
    <rPh sb="2" eb="5">
      <t>コウツウヒ</t>
    </rPh>
    <phoneticPr fontId="26"/>
  </si>
  <si>
    <t>通信運搬費</t>
    <rPh sb="0" eb="2">
      <t>ツウシン</t>
    </rPh>
    <rPh sb="2" eb="4">
      <t>ウンパン</t>
    </rPh>
    <rPh sb="4" eb="5">
      <t>ヒ</t>
    </rPh>
    <phoneticPr fontId="26"/>
  </si>
  <si>
    <t>事務用消耗品</t>
    <rPh sb="0" eb="2">
      <t>ジム</t>
    </rPh>
    <rPh sb="2" eb="3">
      <t>ヨウ</t>
    </rPh>
    <rPh sb="3" eb="5">
      <t>ショウモウ</t>
    </rPh>
    <rPh sb="5" eb="6">
      <t>ヒン</t>
    </rPh>
    <phoneticPr fontId="26"/>
  </si>
  <si>
    <t>修繕費</t>
    <rPh sb="0" eb="2">
      <t>シュウゼン</t>
    </rPh>
    <rPh sb="2" eb="3">
      <t>ヒ</t>
    </rPh>
    <phoneticPr fontId="26"/>
  </si>
  <si>
    <t>印刷製本費</t>
    <rPh sb="0" eb="2">
      <t>インサツ</t>
    </rPh>
    <rPh sb="2" eb="4">
      <t>セイホン</t>
    </rPh>
    <rPh sb="4" eb="5">
      <t>ヒ</t>
    </rPh>
    <phoneticPr fontId="26"/>
  </si>
  <si>
    <t>賃借料</t>
    <rPh sb="0" eb="3">
      <t>チンシャクリョウ</t>
    </rPh>
    <phoneticPr fontId="26"/>
  </si>
  <si>
    <t>水道光熱費</t>
    <rPh sb="0" eb="2">
      <t>スイドウ</t>
    </rPh>
    <rPh sb="2" eb="5">
      <t>コウネツヒ</t>
    </rPh>
    <phoneticPr fontId="26"/>
  </si>
  <si>
    <t>租税公課</t>
    <rPh sb="0" eb="2">
      <t>ソゼイ</t>
    </rPh>
    <rPh sb="2" eb="4">
      <t>コウカ</t>
    </rPh>
    <phoneticPr fontId="26"/>
  </si>
  <si>
    <t>諸謝金</t>
    <rPh sb="0" eb="1">
      <t>ショ</t>
    </rPh>
    <rPh sb="1" eb="3">
      <t>シャキン</t>
    </rPh>
    <phoneticPr fontId="26"/>
  </si>
  <si>
    <t>委託金</t>
    <rPh sb="0" eb="2">
      <t>イタク</t>
    </rPh>
    <rPh sb="2" eb="3">
      <t>キン</t>
    </rPh>
    <phoneticPr fontId="26"/>
  </si>
  <si>
    <t>保険料</t>
    <rPh sb="0" eb="2">
      <t>ホケン</t>
    </rPh>
    <rPh sb="2" eb="3">
      <t>リョウ</t>
    </rPh>
    <phoneticPr fontId="26"/>
  </si>
  <si>
    <t>器具備品費</t>
    <rPh sb="0" eb="2">
      <t>キグ</t>
    </rPh>
    <rPh sb="2" eb="4">
      <t>ビヒン</t>
    </rPh>
    <rPh sb="4" eb="5">
      <t>ヒ</t>
    </rPh>
    <phoneticPr fontId="26"/>
  </si>
  <si>
    <t>負担金</t>
    <rPh sb="0" eb="3">
      <t>フタンキン</t>
    </rPh>
    <phoneticPr fontId="26"/>
  </si>
  <si>
    <t>支払手数料</t>
    <rPh sb="0" eb="2">
      <t>シハライ</t>
    </rPh>
    <rPh sb="2" eb="5">
      <t>テスウリョウ</t>
    </rPh>
    <phoneticPr fontId="26"/>
  </si>
  <si>
    <t>雑費</t>
    <rPh sb="0" eb="2">
      <t>ザッピ</t>
    </rPh>
    <phoneticPr fontId="26"/>
  </si>
  <si>
    <t>その他</t>
    <rPh sb="2" eb="3">
      <t>タ</t>
    </rPh>
    <phoneticPr fontId="26"/>
  </si>
  <si>
    <t xml:space="preserve">・切手、はがき、宅急便代、電話代等
・事務所のインターネット接続費やシステム利用代金等
・公式ホームページの運用・維持に係る費用
</t>
    <phoneticPr fontId="26"/>
  </si>
  <si>
    <t>・備品や建物等、事務所の資産を修繕するための支出</t>
    <phoneticPr fontId="26"/>
  </si>
  <si>
    <t xml:space="preserve">・事務所の賃借料
・リース料、レンタル料等物品を賃借するための支出
</t>
    <phoneticPr fontId="26"/>
  </si>
  <si>
    <t>・事務所の水道代、ガス代、電気代、灯油代等の費用</t>
    <phoneticPr fontId="26"/>
  </si>
  <si>
    <t>・印紙税、登録免許税等</t>
    <phoneticPr fontId="26"/>
  </si>
  <si>
    <t>・専門家（税理士、弁護士等）の報酬</t>
    <phoneticPr fontId="26"/>
  </si>
  <si>
    <t>・法人外部に対する業務の委託・外注に要する費用</t>
    <phoneticPr fontId="26"/>
  </si>
  <si>
    <t>・事務所に関する保険（地震保険、火災保険等）</t>
    <phoneticPr fontId="26"/>
  </si>
  <si>
    <t>・下記以外の振込料</t>
    <rPh sb="1" eb="3">
      <t>カキ</t>
    </rPh>
    <rPh sb="3" eb="5">
      <t>イガイ</t>
    </rPh>
    <rPh sb="6" eb="8">
      <t>フリコミ</t>
    </rPh>
    <rPh sb="8" eb="9">
      <t>リョウ</t>
    </rPh>
    <phoneticPr fontId="26"/>
  </si>
  <si>
    <t>上記以外の費用</t>
    <rPh sb="0" eb="2">
      <t>ジョウキ</t>
    </rPh>
    <rPh sb="2" eb="4">
      <t>イガイ</t>
    </rPh>
    <rPh sb="5" eb="7">
      <t>ヒヨウ</t>
    </rPh>
    <phoneticPr fontId="26"/>
  </si>
  <si>
    <t>上記以外の費用</t>
    <phoneticPr fontId="26"/>
  </si>
  <si>
    <t>・施設の借上料等事業に紐付くもの</t>
    <phoneticPr fontId="26"/>
  </si>
  <si>
    <t xml:space="preserve">・各種事業費（大会運営、講習会開催等に係る費用）
・上記の科目に当てはまらない費用
</t>
    <phoneticPr fontId="26"/>
  </si>
  <si>
    <t>証拠書類等の整理</t>
    <rPh sb="0" eb="2">
      <t>ショウコ</t>
    </rPh>
    <rPh sb="2" eb="4">
      <t>ショルイ</t>
    </rPh>
    <rPh sb="4" eb="5">
      <t>トウ</t>
    </rPh>
    <rPh sb="6" eb="8">
      <t>セイリ</t>
    </rPh>
    <phoneticPr fontId="26"/>
  </si>
  <si>
    <t>・請負先等の発行する（明細のわかる）領収書または、請求書および銀行振込控等</t>
    <phoneticPr fontId="26"/>
  </si>
  <si>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26"/>
  </si>
  <si>
    <t>コピー</t>
    <phoneticPr fontId="26"/>
  </si>
  <si>
    <t>証拠書類はコピーを提出して下さい（原本は必要ありません）</t>
    <phoneticPr fontId="26"/>
  </si>
  <si>
    <t>宛名</t>
    <phoneticPr fontId="26"/>
  </si>
  <si>
    <t>不備となる証拠書類</t>
    <phoneticPr fontId="26"/>
  </si>
  <si>
    <t>振込明細書</t>
    <phoneticPr fontId="26"/>
  </si>
  <si>
    <t>レシート</t>
    <phoneticPr fontId="26"/>
  </si>
  <si>
    <t>支払規程（交通費等）</t>
    <phoneticPr fontId="26"/>
  </si>
  <si>
    <t>団体（チーム／クラブ／学校等）による諸謝金の受領</t>
    <phoneticPr fontId="26"/>
  </si>
  <si>
    <t>貼付方法</t>
    <phoneticPr fontId="26"/>
  </si>
  <si>
    <t>上半期</t>
    <rPh sb="0" eb="3">
      <t>カミハンキ</t>
    </rPh>
    <phoneticPr fontId="7"/>
  </si>
  <si>
    <t>下半期</t>
    <rPh sb="0" eb="3">
      <t>シモハンキ</t>
    </rPh>
    <phoneticPr fontId="4"/>
  </si>
  <si>
    <t>ファンドB交付金額</t>
    <rPh sb="5" eb="8">
      <t>コウフキン</t>
    </rPh>
    <rPh sb="8" eb="9">
      <t>ガク</t>
    </rPh>
    <phoneticPr fontId="7"/>
  </si>
  <si>
    <t xml:space="preserve">  期間</t>
    <rPh sb="2" eb="4">
      <t>キカン</t>
    </rPh>
    <phoneticPr fontId="4"/>
  </si>
  <si>
    <t>(2)上半期報告済金額</t>
    <rPh sb="3" eb="6">
      <t>カミハンキ</t>
    </rPh>
    <rPh sb="6" eb="8">
      <t>ホウコク</t>
    </rPh>
    <rPh sb="8" eb="9">
      <t>スミ</t>
    </rPh>
    <rPh sb="9" eb="10">
      <t>キン</t>
    </rPh>
    <rPh sb="10" eb="11">
      <t>ガク</t>
    </rPh>
    <phoneticPr fontId="7"/>
  </si>
  <si>
    <t>上半期報告後、JBAから確定報告を受けた金額</t>
    <rPh sb="0" eb="3">
      <t>カミハンキ</t>
    </rPh>
    <rPh sb="3" eb="5">
      <t>ホウコク</t>
    </rPh>
    <rPh sb="5" eb="6">
      <t>ゴ</t>
    </rPh>
    <rPh sb="12" eb="14">
      <t>カクテイ</t>
    </rPh>
    <rPh sb="14" eb="16">
      <t>ホウコク</t>
    </rPh>
    <rPh sb="17" eb="18">
      <t>ウ</t>
    </rPh>
    <rPh sb="20" eb="21">
      <t>キン</t>
    </rPh>
    <rPh sb="21" eb="22">
      <t>ガク</t>
    </rPh>
    <phoneticPr fontId="7"/>
  </si>
  <si>
    <t>(1)-(2)　※下半報告書提出時における残高</t>
    <rPh sb="9" eb="11">
      <t>カハン</t>
    </rPh>
    <rPh sb="11" eb="14">
      <t>ホウコクショ</t>
    </rPh>
    <rPh sb="14" eb="16">
      <t>テイシュツ</t>
    </rPh>
    <rPh sb="16" eb="17">
      <t>ジ</t>
    </rPh>
    <rPh sb="21" eb="23">
      <t>ザンダカ</t>
    </rPh>
    <phoneticPr fontId="7"/>
  </si>
  <si>
    <t>別紙②．ファンドB交付金　対象経費基準</t>
    <rPh sb="0" eb="2">
      <t>ベッシ</t>
    </rPh>
    <rPh sb="9" eb="12">
      <t>コウフキン</t>
    </rPh>
    <rPh sb="13" eb="15">
      <t>タイショウ</t>
    </rPh>
    <rPh sb="15" eb="17">
      <t>ケイヒ</t>
    </rPh>
    <rPh sb="17" eb="19">
      <t>キジュン</t>
    </rPh>
    <phoneticPr fontId="26"/>
  </si>
  <si>
    <t xml:space="preserve">●交付金の対象となる経費（対象経費）
【ファンドB】
（1）対象経費は、都道府県協会の法人運営に係る経費（管理費）であることが明確でなければなりません。
（2）対象年度に支出した経費に限ります。
</t>
    <phoneticPr fontId="26"/>
  </si>
  <si>
    <t>・対象経費以外に関する支払をした場合の振込料
・各種事業費（大会運営、講習会開催等に係る費用）の振込料</t>
    <rPh sb="48" eb="50">
      <t>フリコミ</t>
    </rPh>
    <rPh sb="50" eb="51">
      <t>リョウ</t>
    </rPh>
    <phoneticPr fontId="26"/>
  </si>
  <si>
    <r>
      <t xml:space="preserve">・給与台帳等明細のわかる書類および銀行振込控
</t>
    </r>
    <r>
      <rPr>
        <b/>
        <sz val="10"/>
        <rFont val="Meiryo UI"/>
        <family val="3"/>
        <charset val="128"/>
      </rPr>
      <t>【内容記載例】</t>
    </r>
    <r>
      <rPr>
        <sz val="10"/>
        <rFont val="Meiryo UI"/>
        <family val="3"/>
        <charset val="128"/>
      </rPr>
      <t xml:space="preserve">
・常勤職員賞与●月
</t>
    </r>
    <phoneticPr fontId="26"/>
  </si>
  <si>
    <r>
      <t xml:space="preserve">・給与台帳等明細のわかる書類および銀行振込控
</t>
    </r>
    <r>
      <rPr>
        <b/>
        <sz val="10"/>
        <rFont val="Meiryo UI"/>
        <family val="3"/>
        <charset val="128"/>
      </rPr>
      <t>【内容記載例】</t>
    </r>
    <r>
      <rPr>
        <sz val="10"/>
        <rFont val="Meiryo UI"/>
        <family val="3"/>
        <charset val="128"/>
      </rPr>
      <t xml:space="preserve">
・アルバイト給与●月～●月分
</t>
    </r>
    <phoneticPr fontId="26"/>
  </si>
  <si>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0"/>
        <rFont val="Meiryo UI"/>
        <family val="3"/>
        <charset val="128"/>
      </rPr>
      <t>【内容記載例】</t>
    </r>
    <r>
      <rPr>
        <sz val="10"/>
        <rFont val="Meiryo UI"/>
        <family val="3"/>
        <charset val="128"/>
      </rPr>
      <t xml:space="preserve">
・常勤職員通勤手当●月分
</t>
    </r>
    <phoneticPr fontId="26"/>
  </si>
  <si>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・ボールペン、ノート購入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</si>
  <si>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・パソコン修理代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</si>
  <si>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名刺　印刷代　○月分
・▲▲株式会社　事務所移転　挨拶状　印刷代
</t>
    </r>
    <phoneticPr fontId="26"/>
  </si>
  <si>
    <r>
      <t xml:space="preserve">・事務所の賃借料は、契約書（家賃のわかるもの）および領収書または銀行振込控
</t>
    </r>
    <r>
      <rPr>
        <b/>
        <sz val="10"/>
        <rFont val="Meiryo UI"/>
        <family val="3"/>
        <charset val="128"/>
      </rPr>
      <t>【内容記載例】</t>
    </r>
    <r>
      <rPr>
        <sz val="10"/>
        <rFont val="Meiryo UI"/>
        <family val="3"/>
        <charset val="128"/>
      </rPr>
      <t xml:space="preserve">
・●月～●月分　事務所家賃
</t>
    </r>
    <phoneticPr fontId="26"/>
  </si>
  <si>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事務所電気代
</t>
    </r>
    <phoneticPr fontId="26"/>
  </si>
  <si>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・収入印紙　2,000円×3枚購入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</si>
  <si>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・●●税理士事務所　●月分顧問料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</si>
  <si>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常勤職員●月分派遣料
</t>
    </r>
    <phoneticPr fontId="26"/>
  </si>
  <si>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　火災保険料
</t>
    </r>
    <phoneticPr fontId="26"/>
  </si>
  <si>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・試合球、ビブス購入
・事務局職員用パソコン購入
</t>
    </r>
    <phoneticPr fontId="26"/>
  </si>
  <si>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町内会費
</t>
    </r>
    <phoneticPr fontId="26"/>
  </si>
  <si>
    <r>
      <t xml:space="preserve">・銀行振込控
</t>
    </r>
    <r>
      <rPr>
        <b/>
        <sz val="10"/>
        <rFont val="Meiryo UI"/>
        <family val="3"/>
        <charset val="128"/>
      </rPr>
      <t>【内容記載例】</t>
    </r>
    <r>
      <rPr>
        <sz val="10"/>
        <rFont val="Meiryo UI"/>
        <family val="3"/>
        <charset val="128"/>
      </rPr>
      <t xml:space="preserve">
・●●株式会社　常勤職員▲月分派遣料　振込手数料
</t>
    </r>
    <phoneticPr fontId="26"/>
  </si>
  <si>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26"/>
  </si>
  <si>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競技会における審判報酬の上限基準：JBA＝1万円未満⇔都道府県協会＝５千円以下）
</t>
    <rPh sb="107" eb="110">
      <t>キョウギカイ</t>
    </rPh>
    <rPh sb="114" eb="116">
      <t>シンパン</t>
    </rPh>
    <rPh sb="116" eb="118">
      <t>ホウシュウ</t>
    </rPh>
    <rPh sb="142" eb="144">
      <t>センエン</t>
    </rPh>
    <phoneticPr fontId="26"/>
  </si>
  <si>
    <t xml:space="preserve">・職員に対する給与
※給与総額（通勤手当を除く）を対象経費とする。
</t>
    <phoneticPr fontId="26"/>
  </si>
  <si>
    <t xml:space="preserve">・アルバイトやパートに支払う給料
※給与総額（通勤手当を除く）を対象経費とする。
</t>
    <phoneticPr fontId="26"/>
  </si>
  <si>
    <t xml:space="preserve">・理事、監事に対する給与・賞与・謝金
※給与総額（通勤手当を除く）を対象経費とする。
</t>
    <rPh sb="25" eb="27">
      <t>ツウキン</t>
    </rPh>
    <rPh sb="27" eb="29">
      <t>テアテ</t>
    </rPh>
    <rPh sb="30" eb="31">
      <t>ノゾ</t>
    </rPh>
    <phoneticPr fontId="26"/>
  </si>
  <si>
    <t xml:space="preserve">・厚生年金、健康保険、労働保険（雇用保険、労災保険等）の支払額の50％
</t>
    <rPh sb="11" eb="13">
      <t>ロウドウ</t>
    </rPh>
    <rPh sb="13" eb="15">
      <t>ホケン</t>
    </rPh>
    <phoneticPr fontId="26"/>
  </si>
  <si>
    <t>・理事会、評議員会／社員総会等以外で組織運営全般に関わる交通費
・役員、常勤職員やアルバイト、パート等の通勤手当
※日当上限額　3,000円/日
【補足】
日当とは、実費弁償として支給される手当（実費交通費+食事の補助など）</t>
    <rPh sb="33" eb="35">
      <t>ヤクイン</t>
    </rPh>
    <phoneticPr fontId="26"/>
  </si>
  <si>
    <t>・都道府県協会が定めた規定額または事業ごとに定めた規定を超えた分
・視察に伴う費用</t>
    <rPh sb="34" eb="36">
      <t>シサツ</t>
    </rPh>
    <rPh sb="37" eb="38">
      <t>トモナ</t>
    </rPh>
    <rPh sb="39" eb="41">
      <t>ヒヨウ</t>
    </rPh>
    <phoneticPr fontId="26"/>
  </si>
  <si>
    <r>
      <t xml:space="preserve">・年金事務所発行の年金事務所発行の「保険料納付告知額・領収済額通知書」
・労働局宛の納付書
</t>
    </r>
    <r>
      <rPr>
        <b/>
        <sz val="10"/>
        <rFont val="Meiryo UI"/>
        <family val="3"/>
        <charset val="128"/>
      </rPr>
      <t>【内容記載例】</t>
    </r>
    <r>
      <rPr>
        <sz val="10"/>
        <rFont val="Meiryo UI"/>
        <family val="3"/>
        <charset val="128"/>
      </rPr>
      <t xml:space="preserve">
・給与●月分　健康保険料
</t>
    </r>
    <phoneticPr fontId="26"/>
  </si>
  <si>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0"/>
        <rFont val="Meiryo UI"/>
        <family val="3"/>
        <charset val="128"/>
      </rPr>
      <t>【内容記載例】</t>
    </r>
    <r>
      <rPr>
        <sz val="10"/>
        <rFont val="Meiryo UI"/>
        <family val="3"/>
        <charset val="128"/>
      </rPr>
      <t xml:space="preserve">
・●月●日開催　社員総会　会場費用
・●月●日開催　理事会　弁当代（@800円×20名分）
</t>
    </r>
    <rPh sb="75" eb="77">
      <t>ウキ</t>
    </rPh>
    <phoneticPr fontId="26"/>
  </si>
  <si>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0"/>
        <rFont val="Meiryo UI"/>
        <family val="3"/>
        <charset val="128"/>
      </rPr>
      <t>【内容記載例】</t>
    </r>
    <r>
      <rPr>
        <sz val="10"/>
        <rFont val="Meiryo UI"/>
        <family val="3"/>
        <charset val="128"/>
      </rPr>
      <t xml:space="preserve">
・切手　82円×5枚購入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26"/>
  </si>
  <si>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26"/>
  </si>
  <si>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26"/>
  </si>
  <si>
    <t>訂正印</t>
    <rPh sb="0" eb="3">
      <t>テイセイイン</t>
    </rPh>
    <phoneticPr fontId="4"/>
  </si>
  <si>
    <t>領収書や旅費日当・諸謝金精算書について、訂正が生じる場合は必ず当事者（領収者）や担当者の訂正印または訂正サインをお願いいたします。
注：JBA指定書式の旅費日当・諸謝金精算書の訂正について、以前は「訂正箇所がある場合は一行を二重線で削除し下の行に改めて記入のこと（部分訂正不可）」としていましたが、今後は「対象箇所の訂正」も可とします。</t>
    <phoneticPr fontId="4"/>
  </si>
  <si>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
（例：○○リーグ、○○委員会会計口等は不可）</t>
    <phoneticPr fontId="26"/>
  </si>
  <si>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26"/>
  </si>
  <si>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また、D-fund専用サイトの各都道府県協会専用ページ「ナビゲーション：規程一覧」に最新の規程等を保存して頂くことで、当該規程のご提出は不要となります。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26"/>
  </si>
  <si>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26"/>
  </si>
  <si>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26"/>
  </si>
  <si>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4"/>
  </si>
  <si>
    <t>送付日</t>
    <rPh sb="0" eb="2">
      <t>ソウフ</t>
    </rPh>
    <rPh sb="2" eb="3">
      <t>ヒ</t>
    </rPh>
    <phoneticPr fontId="4"/>
  </si>
  <si>
    <t>年</t>
    <rPh sb="0" eb="1">
      <t>ネン</t>
    </rPh>
    <phoneticPr fontId="4"/>
  </si>
  <si>
    <t>　公益財団法人日本バスケットボール協会　御中</t>
    <rPh sb="1" eb="3">
      <t>コウエキ</t>
    </rPh>
    <phoneticPr fontId="4"/>
  </si>
  <si>
    <t>都道府県協会名</t>
    <rPh sb="0" eb="4">
      <t>トドウフケン</t>
    </rPh>
    <phoneticPr fontId="26"/>
  </si>
  <si>
    <t>代表者役職・氏名</t>
    <rPh sb="3" eb="5">
      <t>ヤクショク</t>
    </rPh>
    <rPh sb="6" eb="8">
      <t>シメイ</t>
    </rPh>
    <phoneticPr fontId="26"/>
  </si>
  <si>
    <t>担当者役職・氏名</t>
    <rPh sb="0" eb="2">
      <t>タントウ</t>
    </rPh>
    <rPh sb="2" eb="3">
      <t>シャ</t>
    </rPh>
    <rPh sb="3" eb="5">
      <t>ヤクショク</t>
    </rPh>
    <rPh sb="6" eb="8">
      <t>シメイ</t>
    </rPh>
    <phoneticPr fontId="7"/>
  </si>
  <si>
    <t>担当者連絡先</t>
    <rPh sb="0" eb="2">
      <t>タントウ</t>
    </rPh>
    <rPh sb="2" eb="3">
      <t>シャ</t>
    </rPh>
    <rPh sb="3" eb="6">
      <t>レンラクサキ</t>
    </rPh>
    <phoneticPr fontId="7"/>
  </si>
  <si>
    <t>事業実績報告送付状</t>
    <rPh sb="0" eb="2">
      <t>ジギョウ</t>
    </rPh>
    <rPh sb="2" eb="4">
      <t>ジッセキ</t>
    </rPh>
    <rPh sb="4" eb="6">
      <t>ホウコク</t>
    </rPh>
    <phoneticPr fontId="4"/>
  </si>
  <si>
    <t>　　　　　　　</t>
    <phoneticPr fontId="4"/>
  </si>
  <si>
    <t>　※　事業ごとに必ず添付してください。</t>
    <rPh sb="3" eb="5">
      <t>ジギョウ</t>
    </rPh>
    <rPh sb="8" eb="9">
      <t>カナラ</t>
    </rPh>
    <rPh sb="10" eb="12">
      <t>テンプ</t>
    </rPh>
    <phoneticPr fontId="4"/>
  </si>
  <si>
    <t>　　ファンド　Ｂ　：　上半期報告　／　下半期報告</t>
    <rPh sb="11" eb="14">
      <t>カミハンキ</t>
    </rPh>
    <rPh sb="14" eb="16">
      <t>ホウコク</t>
    </rPh>
    <rPh sb="19" eb="22">
      <t>シモハンキ</t>
    </rPh>
    <rPh sb="22" eb="24">
      <t>ホウコク</t>
    </rPh>
    <phoneticPr fontId="4"/>
  </si>
  <si>
    <t>　※　該当する箇所に○を付けてください。</t>
    <phoneticPr fontId="4"/>
  </si>
  <si>
    <t>管理番号</t>
    <rPh sb="0" eb="2">
      <t>カンリ</t>
    </rPh>
    <rPh sb="2" eb="4">
      <t>バンゴウ</t>
    </rPh>
    <phoneticPr fontId="4"/>
  </si>
  <si>
    <t>専用サイト提出
(データ保存)</t>
    <rPh sb="0" eb="2">
      <t>センヨウ</t>
    </rPh>
    <rPh sb="5" eb="7">
      <t>テイシュツ</t>
    </rPh>
    <rPh sb="12" eb="14">
      <t>ホゾン</t>
    </rPh>
    <phoneticPr fontId="4"/>
  </si>
  <si>
    <t>　２．支出明細書・・・・・・・・・・・・・・・・・・・・</t>
    <rPh sb="3" eb="8">
      <t>シシュツメイサイショ</t>
    </rPh>
    <phoneticPr fontId="4"/>
  </si>
  <si>
    <t>　　　　</t>
    <phoneticPr fontId="4"/>
  </si>
  <si>
    <r>
      <rPr>
        <sz val="22"/>
        <color theme="1"/>
        <rFont val="HGSｺﾞｼｯｸM"/>
        <family val="3"/>
        <charset val="128"/>
      </rPr>
      <t xml:space="preserve">　　　　 ↑
</t>
    </r>
    <r>
      <rPr>
        <sz val="14"/>
        <color theme="1"/>
        <rFont val="HGSｺﾞｼｯｸM"/>
        <family val="3"/>
        <charset val="128"/>
      </rPr>
      <t>送付資料の□に【</t>
    </r>
    <r>
      <rPr>
        <sz val="14"/>
        <color theme="1"/>
        <rFont val="Segoe UI Symbol"/>
        <family val="3"/>
      </rPr>
      <t>✔</t>
    </r>
    <r>
      <rPr>
        <sz val="14"/>
        <color theme="1"/>
        <rFont val="HGSｺﾞｼｯｸM"/>
        <family val="3"/>
        <charset val="128"/>
      </rPr>
      <t>】を付けてください</t>
    </r>
    <rPh sb="7" eb="9">
      <t>ソウフ</t>
    </rPh>
    <phoneticPr fontId="26"/>
  </si>
  <si>
    <t xml:space="preserve">　　　　　JBA使用欄   </t>
    <phoneticPr fontId="4"/>
  </si>
  <si>
    <t>　１．ファンドB使途報告書・・・・・・・・・・・・・・・</t>
    <rPh sb="8" eb="10">
      <t>シト</t>
    </rPh>
    <rPh sb="10" eb="13">
      <t>ホウコクショ</t>
    </rPh>
    <phoneticPr fontId="4"/>
  </si>
  <si>
    <t>　３．証拠書類（実施要項・領収書・契約書等のコピー）・・</t>
    <rPh sb="8" eb="10">
      <t>ジッシ</t>
    </rPh>
    <rPh sb="10" eb="12">
      <t>ヨウコウ</t>
    </rPh>
    <rPh sb="13" eb="16">
      <t>リョウシュウショ</t>
    </rPh>
    <rPh sb="17" eb="19">
      <t>ケイヤク</t>
    </rPh>
    <rPh sb="19" eb="20">
      <t>ショ</t>
    </rPh>
    <rPh sb="20" eb="21">
      <t>トウ</t>
    </rPh>
    <phoneticPr fontId="4"/>
  </si>
  <si>
    <t>【　提出書類　】</t>
    <rPh sb="2" eb="4">
      <t>テイシュツ</t>
    </rPh>
    <rPh sb="4" eb="6">
      <t>ショルイ</t>
    </rPh>
    <phoneticPr fontId="4"/>
  </si>
  <si>
    <t>(D-fund2023)</t>
    <phoneticPr fontId="4"/>
  </si>
  <si>
    <t>郵送提出
(ﾃﾞｰﾀ提出できない場合)</t>
    <rPh sb="0" eb="2">
      <t>ユウソウ</t>
    </rPh>
    <rPh sb="2" eb="4">
      <t>テイシュツ</t>
    </rPh>
    <rPh sb="10" eb="12">
      <t>テイシュツ</t>
    </rPh>
    <rPh sb="16" eb="18">
      <t>バアイ</t>
    </rPh>
    <phoneticPr fontId="4"/>
  </si>
  <si>
    <r>
      <t xml:space="preserve">　　　　            ↑　　　　     ↑
</t>
    </r>
    <r>
      <rPr>
        <sz val="14"/>
        <color theme="1"/>
        <rFont val="HGSｺﾞｼｯｸM"/>
        <family val="3"/>
        <charset val="128"/>
      </rPr>
      <t xml:space="preserve">      送付資料の□に【</t>
    </r>
    <r>
      <rPr>
        <sz val="14"/>
        <color theme="1"/>
        <rFont val="Segoe UI Symbol"/>
        <family val="3"/>
      </rPr>
      <t>✔</t>
    </r>
    <r>
      <rPr>
        <sz val="14"/>
        <color theme="1"/>
        <rFont val="HGSｺﾞｼｯｸM"/>
        <family val="3"/>
        <charset val="128"/>
      </rPr>
      <t>】を付けてください</t>
    </r>
    <rPh sb="26" eb="28">
      <t>ソウフ</t>
    </rPh>
    <phoneticPr fontId="26"/>
  </si>
  <si>
    <t>（D-fund2023）</t>
    <phoneticPr fontId="4"/>
  </si>
  <si>
    <t>(1)2023年度交付金額</t>
    <rPh sb="7" eb="9">
      <t>ネンド</t>
    </rPh>
    <rPh sb="9" eb="12">
      <t>コウフキン</t>
    </rPh>
    <rPh sb="12" eb="13">
      <t>ガク</t>
    </rPh>
    <phoneticPr fontId="7"/>
  </si>
  <si>
    <t>20220906現在</t>
    <rPh sb="8" eb="10">
      <t>ゲンザイ</t>
    </rPh>
    <phoneticPr fontId="26"/>
  </si>
  <si>
    <r>
      <t>・理事会、評議員会／社員総会等に係る弁当代、</t>
    </r>
    <r>
      <rPr>
        <sz val="10"/>
        <color rgb="FFFF0000"/>
        <rFont val="Meiryo UI"/>
        <family val="3"/>
        <charset val="128"/>
      </rPr>
      <t>+</t>
    </r>
    <r>
      <rPr>
        <sz val="10"/>
        <rFont val="Meiryo UI"/>
        <family val="3"/>
        <charset val="128"/>
      </rPr>
      <t>飲料代等は、1人あたり1,000円（消費税込）まで
・出席者の交通費および日当
・会場会議室の借用代
・理事会資料等のコピー代等
※組織運営全般に関わる会議等を対象とする</t>
    </r>
    <r>
      <rPr>
        <sz val="10"/>
        <color rgb="FFFF0000"/>
        <rFont val="Meiryo UI"/>
        <family val="3"/>
        <charset val="128"/>
      </rPr>
      <t>(各種専門委員会も対象とする）</t>
    </r>
    <r>
      <rPr>
        <sz val="10"/>
        <rFont val="Meiryo UI"/>
        <family val="3"/>
        <charset val="128"/>
      </rPr>
      <t>。
※日当上限額　3,000円/日
【補足】
日当とは、実費弁償として支給される手当（実費交通費+食事の補助など）</t>
    </r>
    <rPh sb="109" eb="111">
      <t>カクシュ</t>
    </rPh>
    <rPh sb="111" eb="116">
      <t>センモンイインカイ</t>
    </rPh>
    <rPh sb="117" eb="119">
      <t>タイショウ</t>
    </rPh>
    <phoneticPr fontId="26"/>
  </si>
  <si>
    <t xml:space="preserve">・名刺や挨拶状の印刷代
・事業報告書
</t>
    <rPh sb="13" eb="18">
      <t>ジギョウホウコクショ</t>
    </rPh>
    <phoneticPr fontId="26"/>
  </si>
  <si>
    <r>
      <t>・</t>
    </r>
    <r>
      <rPr>
        <sz val="10"/>
        <color rgb="FFFF0000"/>
        <rFont val="Meiryo UI"/>
        <family val="3"/>
        <charset val="128"/>
      </rPr>
      <t>ボール(試合球等)</t>
    </r>
    <r>
      <rPr>
        <sz val="10"/>
        <rFont val="Meiryo UI"/>
        <family val="3"/>
        <charset val="128"/>
      </rPr>
      <t>、デジタイマー、ショットクロック、TOセット、ビブス等の購入代
・パソコン、プリンター等の購入に要する費用
・器具備品費の購入は、下記条件全てを満たす場合のみ
①都道府県協会が（備品／資産管理台帳を作成の上）管理し個人所有とならないこと
②備品／資産管理台帳の提出
・感染症対策に伴うマスク、消毒液等
・熱中症対策に伴う飲料代</t>
    </r>
    <rPh sb="8" eb="9">
      <t>トウ</t>
    </rPh>
    <rPh sb="146" eb="149">
      <t>カンセンショウ</t>
    </rPh>
    <rPh sb="149" eb="151">
      <t>タイサク</t>
    </rPh>
    <rPh sb="152" eb="153">
      <t>トモナ</t>
    </rPh>
    <rPh sb="158" eb="160">
      <t>ショウドク</t>
    </rPh>
    <rPh sb="160" eb="161">
      <t>エキ</t>
    </rPh>
    <rPh sb="161" eb="162">
      <t>トウ</t>
    </rPh>
    <phoneticPr fontId="26"/>
  </si>
  <si>
    <t>・懇親会費
・1人あたり1,000円（消費税込）を超えた分の弁当代
・1人あたりの単価が不明な飲食代
・関係会社との酒宴費用</t>
    <rPh sb="52" eb="54">
      <t>カンケイ</t>
    </rPh>
    <rPh sb="54" eb="56">
      <t>ガイシャ</t>
    </rPh>
    <rPh sb="58" eb="59">
      <t>サケ</t>
    </rPh>
    <rPh sb="59" eb="60">
      <t>エン</t>
    </rPh>
    <rPh sb="60" eb="62">
      <t>ヒヨウ</t>
    </rPh>
    <phoneticPr fontId="26"/>
  </si>
  <si>
    <r>
      <t xml:space="preserve">・上記以外の費用
</t>
    </r>
    <r>
      <rPr>
        <sz val="10"/>
        <color rgb="FFFF0000"/>
        <rFont val="Meiryo UI"/>
        <family val="3"/>
        <charset val="128"/>
      </rPr>
      <t>・NHK受信料および有料放送</t>
    </r>
    <rPh sb="1" eb="3">
      <t>ジョウキ</t>
    </rPh>
    <rPh sb="3" eb="5">
      <t>イガイ</t>
    </rPh>
    <rPh sb="6" eb="8">
      <t>ヒヨウ</t>
    </rPh>
    <phoneticPr fontId="26"/>
  </si>
  <si>
    <t>・個人所有となるもの
・ごみ処理費</t>
    <rPh sb="14" eb="17">
      <t>ショリヒ</t>
    </rPh>
    <phoneticPr fontId="26"/>
  </si>
  <si>
    <t xml:space="preserve">・大会プログラム等事業に紐付くもの
・協会会報誌の印刷代
・印刷製本に係る業務委託料
</t>
    <rPh sb="19" eb="21">
      <t>キョウカイ</t>
    </rPh>
    <rPh sb="21" eb="24">
      <t>カイホウシ</t>
    </rPh>
    <rPh sb="25" eb="28">
      <t>インサツダイ</t>
    </rPh>
    <rPh sb="30" eb="32">
      <t>インサツ</t>
    </rPh>
    <rPh sb="32" eb="34">
      <t>セイホン</t>
    </rPh>
    <rPh sb="35" eb="36">
      <t>カカ</t>
    </rPh>
    <rPh sb="37" eb="42">
      <t>ギョウムイタクリョウ</t>
    </rPh>
    <phoneticPr fontId="26"/>
  </si>
  <si>
    <t xml:space="preserve">上記以外の費用
・事務所警備費
</t>
    <rPh sb="0" eb="2">
      <t>ジョウキ</t>
    </rPh>
    <rPh sb="2" eb="4">
      <t>イガイ</t>
    </rPh>
    <rPh sb="5" eb="7">
      <t>ヒヨウ</t>
    </rPh>
    <rPh sb="9" eb="12">
      <t>ジムショ</t>
    </rPh>
    <rPh sb="12" eb="15">
      <t>ケイビヒ</t>
    </rPh>
    <phoneticPr fontId="26"/>
  </si>
  <si>
    <t>・JBAやJSB、スポーツ協会、高体連など関連団体等へ納める加盟料
・ブロック協会へ収める分担金
・会費等の負担金支出</t>
    <rPh sb="13" eb="15">
      <t>キョウカイ</t>
    </rPh>
    <rPh sb="16" eb="19">
      <t>コウタイレン</t>
    </rPh>
    <rPh sb="21" eb="23">
      <t>カンレン</t>
    </rPh>
    <rPh sb="23" eb="25">
      <t>ダンタイ</t>
    </rPh>
    <rPh sb="25" eb="26">
      <t>トウ</t>
    </rPh>
    <rPh sb="39" eb="41">
      <t>キョウカイ</t>
    </rPh>
    <rPh sb="42" eb="43">
      <t>オサ</t>
    </rPh>
    <rPh sb="45" eb="48">
      <t>ブンタンキン</t>
    </rPh>
    <phoneticPr fontId="26"/>
  </si>
  <si>
    <r>
      <t>●交付金の対象とならない経費（対象外経費）
（1）大会運営や講習会開催に紐付く費用
　　　　 → ファンドAの交付対象
（2）法人税・住民税・事業税
（3）個人所有となる備品・消耗品等
（4）慶弔に関する費用
（5）書籍</t>
    </r>
    <r>
      <rPr>
        <sz val="10"/>
        <color rgb="FFFF0000"/>
        <rFont val="Meiryo UI"/>
        <family val="3"/>
        <charset val="128"/>
      </rPr>
      <t>(ルールブック等JBA発行物)</t>
    </r>
    <r>
      <rPr>
        <sz val="10"/>
        <rFont val="Meiryo UI"/>
        <family val="3"/>
        <charset val="128"/>
      </rPr>
      <t xml:space="preserve">の購入
</t>
    </r>
    <rPh sb="108" eb="110">
      <t>ショセキ</t>
    </rPh>
    <rPh sb="117" eb="118">
      <t>トウ</t>
    </rPh>
    <rPh sb="126" eb="128">
      <t>コウニュウ</t>
    </rPh>
    <phoneticPr fontId="26"/>
  </si>
  <si>
    <r>
      <rPr>
        <sz val="10"/>
        <color rgb="FFFF0000"/>
        <rFont val="Meiryo UI"/>
        <family val="3"/>
        <charset val="128"/>
      </rPr>
      <t>・役員報酬規程</t>
    </r>
    <r>
      <rPr>
        <sz val="10"/>
        <rFont val="Meiryo UI"/>
        <family val="3"/>
        <charset val="128"/>
      </rPr>
      <t xml:space="preserve">
・明細のわかる書類および銀行振込控
</t>
    </r>
    <r>
      <rPr>
        <b/>
        <sz val="10"/>
        <rFont val="Meiryo UI"/>
        <family val="3"/>
        <charset val="128"/>
      </rPr>
      <t>【内容記載例】</t>
    </r>
    <r>
      <rPr>
        <sz val="10"/>
        <rFont val="Meiryo UI"/>
        <family val="3"/>
        <charset val="128"/>
      </rPr>
      <t xml:space="preserve">
・</t>
    </r>
    <r>
      <rPr>
        <sz val="10"/>
        <color rgb="FFFF0000"/>
        <rFont val="Meiryo UI"/>
        <family val="3"/>
        <charset val="128"/>
      </rPr>
      <t>役員報酬</t>
    </r>
    <r>
      <rPr>
        <sz val="10"/>
        <rFont val="Meiryo UI"/>
        <family val="3"/>
        <charset val="128"/>
      </rPr>
      <t xml:space="preserve">●月～●月分
</t>
    </r>
    <rPh sb="1" eb="5">
      <t>ヤクインホウシュウ</t>
    </rPh>
    <rPh sb="5" eb="7">
      <t>キテイ</t>
    </rPh>
    <rPh sb="36" eb="40">
      <t>ヤクインホウシュウ</t>
    </rPh>
    <phoneticPr fontId="26"/>
  </si>
  <si>
    <r>
      <rPr>
        <sz val="10"/>
        <color rgb="FFFF0000"/>
        <rFont val="Meiryo UI"/>
        <family val="3"/>
        <charset val="128"/>
      </rPr>
      <t>・雇用契約書</t>
    </r>
    <r>
      <rPr>
        <sz val="10"/>
        <rFont val="Meiryo UI"/>
        <family val="3"/>
        <charset val="128"/>
      </rPr>
      <t xml:space="preserve">
・給与台帳等明細のわかる書類および銀行振込控
</t>
    </r>
    <r>
      <rPr>
        <sz val="10"/>
        <color rgb="FFFF0000"/>
        <rFont val="Meiryo UI"/>
        <family val="3"/>
        <charset val="128"/>
      </rPr>
      <t>・勤怠明細</t>
    </r>
    <r>
      <rPr>
        <sz val="10"/>
        <rFont val="Meiryo UI"/>
        <family val="3"/>
        <charset val="128"/>
      </rPr>
      <t xml:space="preserve">
</t>
    </r>
    <r>
      <rPr>
        <b/>
        <sz val="10"/>
        <rFont val="Meiryo UI"/>
        <family val="3"/>
        <charset val="128"/>
      </rPr>
      <t>【内容記載例】</t>
    </r>
    <r>
      <rPr>
        <sz val="10"/>
        <rFont val="Meiryo UI"/>
        <family val="3"/>
        <charset val="128"/>
      </rPr>
      <t xml:space="preserve">
・常勤職員給与●月～●月分
</t>
    </r>
    <rPh sb="1" eb="6">
      <t>コヨウケイヤクショ</t>
    </rPh>
    <rPh sb="31" eb="35">
      <t>キンタイメイサイ</t>
    </rPh>
    <phoneticPr fontId="26"/>
  </si>
  <si>
    <t xml:space="preserve">・職員に対する賞与
※給与総額（通勤手当を除く）を対象経費とする。
</t>
    <rPh sb="7" eb="8">
      <t>ショウ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</si>
</sst>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HGSｺﾞｼｯｸM"/>
      <family val="3"/>
      <charset val="128"/>
    </font>
    <font>
      <sz val="6"/>
      <name val="ＭＳ Ｐゴシック"/>
      <family val="2"/>
      <charset val="128"/>
      <scheme val="minor"/>
    </font>
    <font>
      <sz val="11"/>
      <color theme="1"/>
      <name val="HGSｺﾞｼｯｸM"/>
      <family val="3"/>
      <charset val="128"/>
    </font>
    <font>
      <sz val="8"/>
      <color theme="1"/>
      <name val="HGSｺﾞｼｯｸM"/>
      <family val="3"/>
      <charset val="128"/>
    </font>
    <font>
      <sz val="6"/>
      <name val="ＭＳ Ｐゴシック"/>
      <family val="3"/>
      <charset val="128"/>
    </font>
    <font>
      <b/>
      <sz val="12"/>
      <color theme="1"/>
      <name val="HGSｺﾞｼｯｸM"/>
      <family val="3"/>
      <charset val="128"/>
    </font>
    <font>
      <sz val="9"/>
      <color theme="1"/>
      <name val="HGSｺﾞｼｯｸM"/>
      <family val="3"/>
      <charset val="128"/>
    </font>
    <font>
      <sz val="7.5"/>
      <color theme="1"/>
      <name val="HGSｺﾞｼｯｸM"/>
      <family val="3"/>
      <charset val="128"/>
    </font>
    <font>
      <sz val="9.5"/>
      <color theme="1"/>
      <name val="HGSｺﾞｼｯｸM"/>
      <family val="3"/>
      <charset val="128"/>
    </font>
    <font>
      <sz val="9"/>
      <color theme="1"/>
      <name val="ＭＳ Ｐゴシック"/>
      <family val="3"/>
      <charset val="128"/>
      <scheme val="minor"/>
    </font>
    <font>
      <sz val="9"/>
      <color theme="0"/>
      <name val="ＭＳ Ｐゴシック"/>
      <family val="3"/>
      <charset val="128"/>
      <scheme val="minor"/>
    </font>
    <font>
      <u/>
      <sz val="11"/>
      <color indexed="12"/>
      <name val="ＭＳ Ｐゴシック"/>
      <family val="3"/>
      <charset val="128"/>
    </font>
    <font>
      <sz val="12"/>
      <color theme="1"/>
      <name val="HGSｺﾞｼｯｸM"/>
      <family val="3"/>
      <charset val="128"/>
    </font>
    <font>
      <sz val="10"/>
      <color theme="1"/>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9"/>
      <color theme="0"/>
      <name val="ＭＳ Ｐゴシック"/>
      <family val="3"/>
      <charset val="128"/>
    </font>
    <font>
      <sz val="9"/>
      <color rgb="FF000000"/>
      <name val="HGSｺﾞｼｯｸM"/>
      <family val="3"/>
      <charset val="128"/>
    </font>
    <font>
      <sz val="11"/>
      <name val="ＭＳ Ｐゴシック"/>
      <family val="3"/>
      <charset val="128"/>
    </font>
    <font>
      <u/>
      <sz val="10"/>
      <color indexed="12"/>
      <name val="HGSｺﾞｼｯｸM"/>
      <family val="3"/>
      <charset val="128"/>
    </font>
    <font>
      <b/>
      <sz val="10"/>
      <color theme="1"/>
      <name val="HGSｺﾞｼｯｸM"/>
      <family val="3"/>
      <charset val="128"/>
    </font>
    <font>
      <sz val="9"/>
      <name val="ＭＳ Ｐゴシック"/>
      <family val="3"/>
      <charset val="128"/>
      <scheme val="minor"/>
    </font>
    <font>
      <sz val="6"/>
      <name val="ＭＳ Ｐゴシック"/>
      <family val="3"/>
      <charset val="128"/>
      <scheme val="minor"/>
    </font>
    <font>
      <sz val="9"/>
      <color theme="1"/>
      <name val="ＭＳ Ｐゴシック"/>
      <family val="3"/>
      <charset val="128"/>
      <scheme val="major"/>
    </font>
    <font>
      <sz val="9"/>
      <color theme="1"/>
      <name val="ＭＳ Ｐゴシック"/>
      <family val="2"/>
      <charset val="128"/>
      <scheme val="minor"/>
    </font>
    <font>
      <b/>
      <u/>
      <sz val="18"/>
      <color theme="1"/>
      <name val="HGSｺﾞｼｯｸM"/>
      <family val="3"/>
      <charset val="128"/>
    </font>
    <font>
      <sz val="12"/>
      <color theme="1"/>
      <name val="ＭＳ Ｐゴシック"/>
      <family val="3"/>
      <charset val="128"/>
      <scheme val="minor"/>
    </font>
    <font>
      <sz val="12"/>
      <color theme="0"/>
      <name val="ＭＳ Ｐゴシック"/>
      <family val="3"/>
      <charset val="128"/>
      <scheme val="minor"/>
    </font>
    <font>
      <sz val="10"/>
      <name val="ＭＳ Ｐゴシック"/>
      <family val="3"/>
      <charset val="128"/>
    </font>
    <font>
      <sz val="10"/>
      <color theme="0"/>
      <name val="ＭＳ Ｐゴシック"/>
      <family val="3"/>
      <charset val="128"/>
    </font>
    <font>
      <sz val="12"/>
      <color theme="1"/>
      <name val="ＭＳ Ｐゴシック"/>
      <family val="2"/>
      <charset val="128"/>
      <scheme val="minor"/>
    </font>
    <font>
      <sz val="11"/>
      <color theme="1"/>
      <name val="ＭＳ Ｐゴシック"/>
      <family val="2"/>
      <scheme val="minor"/>
    </font>
    <font>
      <sz val="12"/>
      <color theme="1"/>
      <name val="Meiryo UI"/>
      <family val="3"/>
      <charset val="128"/>
    </font>
    <font>
      <sz val="11"/>
      <color theme="1"/>
      <name val="Meiryo UI"/>
      <family val="3"/>
      <charset val="128"/>
    </font>
    <font>
      <sz val="12"/>
      <color theme="0"/>
      <name val="Meiryo UI"/>
      <family val="3"/>
      <charset val="128"/>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b/>
      <sz val="11"/>
      <color theme="0"/>
      <name val="ＭＳ Ｐゴシック"/>
      <family val="3"/>
      <charset val="128"/>
      <scheme val="minor"/>
    </font>
    <font>
      <b/>
      <sz val="12"/>
      <color theme="0"/>
      <name val="ＭＳ Ｐゴシック"/>
      <family val="3"/>
      <charset val="128"/>
      <scheme val="minor"/>
    </font>
    <font>
      <sz val="10"/>
      <name val="Meiryo UI"/>
      <family val="3"/>
      <charset val="128"/>
    </font>
    <font>
      <b/>
      <sz val="10"/>
      <name val="Meiryo UI"/>
      <family val="3"/>
      <charset val="128"/>
    </font>
    <font>
      <b/>
      <sz val="9"/>
      <color indexed="81"/>
      <name val="MS P ゴシック"/>
      <family val="3"/>
      <charset val="128"/>
    </font>
    <font>
      <sz val="10"/>
      <color rgb="FFFF0000"/>
      <name val="Meiryo UI"/>
      <family val="3"/>
      <charset val="128"/>
    </font>
    <font>
      <sz val="9"/>
      <color rgb="FF000000"/>
      <name val="Meiryo UI"/>
      <family val="3"/>
      <charset val="128"/>
    </font>
    <font>
      <sz val="16"/>
      <color theme="1"/>
      <name val="HGSｺﾞｼｯｸM"/>
      <family val="3"/>
      <charset val="128"/>
    </font>
    <font>
      <sz val="14"/>
      <color theme="1"/>
      <name val="HGSｺﾞｼｯｸM"/>
      <family val="3"/>
      <charset val="128"/>
    </font>
    <font>
      <sz val="18"/>
      <color theme="1"/>
      <name val="HGSｺﾞｼｯｸM"/>
      <family val="3"/>
      <charset val="128"/>
    </font>
    <font>
      <sz val="14"/>
      <name val="ＭＳ 明朝"/>
      <family val="1"/>
      <charset val="128"/>
    </font>
    <font>
      <sz val="11"/>
      <name val="ＭＳ Ｐゴシック"/>
      <family val="2"/>
      <charset val="128"/>
      <scheme val="minor"/>
    </font>
    <font>
      <sz val="11"/>
      <name val="HGSｺﾞｼｯｸM"/>
      <family val="3"/>
      <charset val="128"/>
    </font>
    <font>
      <sz val="26"/>
      <color theme="1"/>
      <name val="HGSｺﾞｼｯｸM"/>
      <family val="3"/>
      <charset val="128"/>
    </font>
    <font>
      <sz val="16"/>
      <color rgb="FF000000"/>
      <name val="HGSｺﾞｼｯｸM"/>
      <family val="3"/>
      <charset val="128"/>
    </font>
    <font>
      <sz val="24"/>
      <color theme="1"/>
      <name val="HGSｺﾞｼｯｸM"/>
      <family val="3"/>
      <charset val="128"/>
    </font>
    <font>
      <sz val="11"/>
      <color theme="1"/>
      <name val="Cambria Math"/>
      <family val="3"/>
    </font>
    <font>
      <b/>
      <sz val="16"/>
      <color theme="1"/>
      <name val="HGSｺﾞｼｯｸM"/>
      <family val="3"/>
      <charset val="128"/>
    </font>
    <font>
      <sz val="20"/>
      <color rgb="FF000000"/>
      <name val="HGSｺﾞｼｯｸM"/>
      <family val="3"/>
      <charset val="128"/>
    </font>
    <font>
      <sz val="28"/>
      <color rgb="FF000000"/>
      <name val="HGSｺﾞｼｯｸM"/>
      <family val="3"/>
      <charset val="128"/>
    </font>
    <font>
      <sz val="18"/>
      <color rgb="FF000000"/>
      <name val="HGSｺﾞｼｯｸM"/>
      <family val="3"/>
      <charset val="128"/>
    </font>
    <font>
      <sz val="14"/>
      <color rgb="FF000000"/>
      <name val="HGSｺﾞｼｯｸM"/>
      <family val="3"/>
      <charset val="128"/>
    </font>
    <font>
      <sz val="22"/>
      <color theme="1"/>
      <name val="HGSｺﾞｼｯｸM"/>
      <family val="3"/>
      <charset val="128"/>
    </font>
    <font>
      <sz val="14"/>
      <color theme="1"/>
      <name val="Segoe UI Symbol"/>
      <family val="3"/>
    </font>
    <font>
      <sz val="16"/>
      <color theme="1"/>
      <name val="ＭＳ Ｐゴシック"/>
      <family val="2"/>
      <charset val="128"/>
      <scheme val="minor"/>
    </font>
    <font>
      <sz val="14"/>
      <name val="HGSｺﾞｼｯｸM"/>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them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FF"/>
        <bgColor indexed="64"/>
      </patternFill>
    </fill>
  </fills>
  <borders count="6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theme="0"/>
      </left>
      <right style="thin">
        <color theme="0"/>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indexed="64"/>
      </right>
      <top/>
      <bottom style="thin">
        <color theme="0"/>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2" fillId="0" borderId="0" applyFont="0" applyFill="0" applyBorder="0" applyAlignment="0" applyProtection="0"/>
    <xf numFmtId="0" fontId="22" fillId="0" borderId="0"/>
    <xf numFmtId="0" fontId="22" fillId="0" borderId="0"/>
    <xf numFmtId="0" fontId="22" fillId="0" borderId="0">
      <alignment vertical="center"/>
    </xf>
    <xf numFmtId="0" fontId="22" fillId="0" borderId="0">
      <alignment vertical="center"/>
    </xf>
    <xf numFmtId="0" fontId="1" fillId="0" borderId="0">
      <alignment vertical="center"/>
    </xf>
    <xf numFmtId="0" fontId="1" fillId="0" borderId="0">
      <alignment vertical="center"/>
    </xf>
    <xf numFmtId="0" fontId="35" fillId="0" borderId="0"/>
  </cellStyleXfs>
  <cellXfs count="311">
    <xf numFmtId="0" fontId="0" fillId="0" borderId="0" xfId="0">
      <alignment vertical="center"/>
    </xf>
    <xf numFmtId="0" fontId="3" fillId="0" borderId="0" xfId="2" applyFont="1" applyAlignment="1">
      <alignment vertical="top"/>
    </xf>
    <xf numFmtId="0" fontId="5" fillId="0" borderId="0" xfId="2" applyFont="1" applyAlignment="1">
      <alignment horizontal="right" vertical="top"/>
    </xf>
    <xf numFmtId="0" fontId="3" fillId="0" borderId="0" xfId="2" applyFont="1">
      <alignment vertical="center"/>
    </xf>
    <xf numFmtId="0" fontId="8" fillId="0" borderId="0" xfId="2" applyFont="1" applyAlignment="1">
      <alignment horizontal="center" vertical="center"/>
    </xf>
    <xf numFmtId="0" fontId="10" fillId="0" borderId="0" xfId="2" applyFont="1" applyAlignment="1">
      <alignment horizontal="center" vertical="center"/>
    </xf>
    <xf numFmtId="38" fontId="5" fillId="0" borderId="0" xfId="1" applyFont="1" applyFill="1" applyAlignment="1" applyProtection="1">
      <alignment horizontal="center"/>
    </xf>
    <xf numFmtId="38" fontId="5" fillId="0" borderId="0" xfId="1" applyFont="1" applyFill="1" applyProtection="1">
      <alignment vertical="center"/>
    </xf>
    <xf numFmtId="38" fontId="9" fillId="0" borderId="0" xfId="1" applyFont="1" applyFill="1" applyProtection="1">
      <alignment vertical="center"/>
    </xf>
    <xf numFmtId="38" fontId="9" fillId="0" borderId="9" xfId="1" applyFont="1" applyFill="1" applyBorder="1" applyAlignment="1" applyProtection="1">
      <alignment vertical="center" wrapText="1"/>
    </xf>
    <xf numFmtId="38" fontId="9" fillId="7" borderId="6" xfId="1" applyFont="1" applyFill="1" applyBorder="1" applyAlignment="1" applyProtection="1">
      <alignment vertical="center" wrapText="1"/>
    </xf>
    <xf numFmtId="38" fontId="9" fillId="7" borderId="15" xfId="1" applyFont="1" applyFill="1" applyBorder="1" applyAlignment="1" applyProtection="1">
      <alignment vertical="center" wrapText="1"/>
    </xf>
    <xf numFmtId="38" fontId="9" fillId="7" borderId="16" xfId="1" applyFont="1" applyFill="1" applyBorder="1" applyAlignment="1" applyProtection="1">
      <alignment horizontal="right" vertical="center" wrapText="1"/>
    </xf>
    <xf numFmtId="0" fontId="10" fillId="0" borderId="0" xfId="2" applyFont="1">
      <alignment vertical="center"/>
    </xf>
    <xf numFmtId="38" fontId="9" fillId="0" borderId="4" xfId="1" applyFont="1" applyFill="1" applyBorder="1" applyAlignment="1" applyProtection="1">
      <alignment vertical="center"/>
    </xf>
    <xf numFmtId="38" fontId="9" fillId="0" borderId="7" xfId="1" applyFont="1" applyFill="1" applyBorder="1" applyAlignment="1" applyProtection="1">
      <alignment vertical="center"/>
    </xf>
    <xf numFmtId="38" fontId="2" fillId="0" borderId="0" xfId="1" applyFont="1" applyProtection="1">
      <alignment vertical="center"/>
    </xf>
    <xf numFmtId="0" fontId="2" fillId="0" borderId="0" xfId="2">
      <alignment vertical="center"/>
    </xf>
    <xf numFmtId="0" fontId="8" fillId="0" borderId="0" xfId="0" applyFont="1" applyAlignment="1">
      <alignment horizontal="center" vertical="center"/>
    </xf>
    <xf numFmtId="0" fontId="1" fillId="0" borderId="0" xfId="0" applyFont="1">
      <alignment vertical="center"/>
    </xf>
    <xf numFmtId="38" fontId="5" fillId="0" borderId="0" xfId="1" applyFont="1" applyFill="1" applyAlignment="1" applyProtection="1">
      <alignment vertical="center"/>
    </xf>
    <xf numFmtId="0" fontId="5" fillId="0" borderId="0" xfId="2" applyFont="1">
      <alignment vertical="center"/>
    </xf>
    <xf numFmtId="0" fontId="3" fillId="0" borderId="0" xfId="2" applyFont="1" applyAlignment="1">
      <alignment horizontal="right" vertical="center"/>
    </xf>
    <xf numFmtId="0" fontId="3" fillId="7" borderId="0" xfId="2" applyFont="1" applyFill="1">
      <alignment vertical="center"/>
    </xf>
    <xf numFmtId="38" fontId="3" fillId="7" borderId="0" xfId="1" applyFont="1" applyFill="1" applyAlignment="1" applyProtection="1">
      <alignment vertical="center"/>
    </xf>
    <xf numFmtId="38" fontId="5" fillId="7" borderId="0" xfId="1" applyFont="1" applyFill="1" applyAlignment="1" applyProtection="1">
      <alignment vertical="center"/>
    </xf>
    <xf numFmtId="38" fontId="9" fillId="7" borderId="5" xfId="1" applyFont="1" applyFill="1" applyBorder="1" applyAlignment="1" applyProtection="1">
      <alignment vertical="center"/>
    </xf>
    <xf numFmtId="38" fontId="9" fillId="7" borderId="6" xfId="0" applyNumberFormat="1" applyFont="1" applyFill="1" applyBorder="1">
      <alignment vertical="center"/>
    </xf>
    <xf numFmtId="38" fontId="9" fillId="7" borderId="14" xfId="1" applyFont="1" applyFill="1" applyBorder="1" applyAlignment="1" applyProtection="1">
      <alignment vertical="center"/>
    </xf>
    <xf numFmtId="38" fontId="9" fillId="7" borderId="15" xfId="0" applyNumberFormat="1" applyFont="1" applyFill="1" applyBorder="1">
      <alignment vertical="center"/>
    </xf>
    <xf numFmtId="0" fontId="6" fillId="0" borderId="17" xfId="2" applyFont="1" applyBorder="1" applyAlignment="1">
      <alignment horizontal="left" vertical="center" shrinkToFit="1"/>
    </xf>
    <xf numFmtId="0" fontId="24" fillId="0" borderId="17" xfId="2" applyFont="1" applyBorder="1" applyAlignment="1">
      <alignment horizontal="center" vertical="center"/>
    </xf>
    <xf numFmtId="0" fontId="3" fillId="0" borderId="0" xfId="2" applyFont="1" applyAlignment="1">
      <alignment horizontal="left" vertical="center"/>
    </xf>
    <xf numFmtId="0" fontId="3" fillId="0" borderId="1" xfId="2" applyFont="1" applyBorder="1" applyAlignment="1"/>
    <xf numFmtId="38" fontId="3" fillId="0" borderId="1" xfId="1" applyFont="1" applyFill="1" applyBorder="1" applyAlignment="1" applyProtection="1"/>
    <xf numFmtId="38" fontId="15" fillId="0" borderId="1" xfId="1" applyFont="1" applyFill="1" applyBorder="1" applyAlignment="1" applyProtection="1"/>
    <xf numFmtId="38" fontId="0" fillId="0" borderId="0" xfId="1" applyFont="1" applyProtection="1">
      <alignment vertical="center"/>
    </xf>
    <xf numFmtId="0" fontId="16" fillId="0" borderId="0" xfId="0" applyFont="1">
      <alignment vertical="center"/>
    </xf>
    <xf numFmtId="0" fontId="12" fillId="0" borderId="0" xfId="2" applyFont="1">
      <alignment vertical="center"/>
    </xf>
    <xf numFmtId="0" fontId="12" fillId="0" borderId="22" xfId="2" applyFont="1" applyBorder="1" applyAlignment="1">
      <alignment horizontal="center" vertical="center"/>
    </xf>
    <xf numFmtId="0" fontId="18" fillId="0" borderId="5" xfId="0" applyFont="1" applyBorder="1">
      <alignment vertical="center"/>
    </xf>
    <xf numFmtId="38" fontId="12" fillId="0" borderId="27" xfId="1" applyFont="1" applyFill="1" applyBorder="1" applyProtection="1">
      <alignment vertical="center"/>
    </xf>
    <xf numFmtId="38" fontId="12" fillId="0" borderId="28" xfId="1" applyFont="1" applyFill="1" applyBorder="1" applyProtection="1">
      <alignment vertical="center"/>
    </xf>
    <xf numFmtId="0" fontId="0" fillId="0" borderId="0" xfId="0" applyAlignment="1">
      <alignment horizontal="right" vertical="center"/>
    </xf>
    <xf numFmtId="38" fontId="19" fillId="0" borderId="6" xfId="3" applyFont="1" applyFill="1" applyBorder="1" applyAlignment="1" applyProtection="1">
      <alignment vertical="center" shrinkToFit="1"/>
    </xf>
    <xf numFmtId="0" fontId="18" fillId="0" borderId="0" xfId="0" applyFont="1">
      <alignment vertical="center"/>
    </xf>
    <xf numFmtId="0" fontId="12" fillId="0" borderId="25" xfId="2" applyFont="1" applyBorder="1" applyAlignment="1">
      <alignment horizontal="center" vertical="center"/>
    </xf>
    <xf numFmtId="38" fontId="12" fillId="0" borderId="25" xfId="1" applyFont="1" applyFill="1" applyBorder="1" applyProtection="1">
      <alignment vertical="center"/>
    </xf>
    <xf numFmtId="38" fontId="12" fillId="0" borderId="4" xfId="1" applyFont="1" applyFill="1" applyBorder="1" applyProtection="1">
      <alignment vertical="center"/>
    </xf>
    <xf numFmtId="0" fontId="18" fillId="0" borderId="18" xfId="0" applyFont="1" applyBorder="1">
      <alignment vertical="center"/>
    </xf>
    <xf numFmtId="0" fontId="12" fillId="0" borderId="30" xfId="2" applyFont="1" applyBorder="1" applyAlignment="1">
      <alignment horizontal="center" vertical="center"/>
    </xf>
    <xf numFmtId="38" fontId="12" fillId="0" borderId="29" xfId="3" applyFont="1" applyFill="1" applyBorder="1" applyProtection="1">
      <alignment vertical="center"/>
    </xf>
    <xf numFmtId="0" fontId="12" fillId="0" borderId="0" xfId="2" applyFont="1" applyAlignment="1">
      <alignment horizontal="center" vertical="center"/>
    </xf>
    <xf numFmtId="38" fontId="12" fillId="0" borderId="0" xfId="2" applyNumberFormat="1" applyFont="1" applyAlignment="1">
      <alignment horizontal="center" vertical="center" shrinkToFit="1"/>
    </xf>
    <xf numFmtId="38" fontId="12" fillId="5" borderId="21" xfId="2" applyNumberFormat="1" applyFont="1" applyFill="1" applyBorder="1">
      <alignment vertical="center"/>
    </xf>
    <xf numFmtId="0" fontId="18" fillId="0" borderId="0" xfId="2" applyFont="1">
      <alignment vertical="center"/>
    </xf>
    <xf numFmtId="0" fontId="12" fillId="0" borderId="0" xfId="0" applyFont="1">
      <alignment vertical="center"/>
    </xf>
    <xf numFmtId="38" fontId="3" fillId="0" borderId="1"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2" xfId="1" applyFont="1" applyFill="1" applyBorder="1" applyAlignment="1" applyProtection="1">
      <alignment horizontal="center" vertical="center" wrapText="1"/>
    </xf>
    <xf numFmtId="38" fontId="30" fillId="5" borderId="20" xfId="2" applyNumberFormat="1" applyFont="1" applyFill="1" applyBorder="1" applyAlignment="1">
      <alignment horizontal="right" vertical="center" shrinkToFit="1"/>
    </xf>
    <xf numFmtId="38" fontId="30" fillId="5" borderId="21" xfId="1" applyFont="1" applyFill="1" applyBorder="1" applyAlignment="1" applyProtection="1">
      <alignment horizontal="right" vertical="center"/>
    </xf>
    <xf numFmtId="38" fontId="30" fillId="5" borderId="20" xfId="1" applyFont="1" applyFill="1" applyBorder="1" applyAlignment="1" applyProtection="1">
      <alignment horizontal="right" vertical="center"/>
    </xf>
    <xf numFmtId="38" fontId="30" fillId="5" borderId="20" xfId="2" applyNumberFormat="1" applyFont="1" applyFill="1" applyBorder="1" applyAlignment="1">
      <alignment horizontal="center" vertical="center" shrinkToFit="1"/>
    </xf>
    <xf numFmtId="0" fontId="30" fillId="0" borderId="0" xfId="2" applyFont="1">
      <alignment vertical="center"/>
    </xf>
    <xf numFmtId="38" fontId="30" fillId="0" borderId="0" xfId="1" applyFont="1" applyProtection="1">
      <alignment vertical="center"/>
    </xf>
    <xf numFmtId="0" fontId="30" fillId="0" borderId="0" xfId="0" applyFont="1">
      <alignment vertical="center"/>
    </xf>
    <xf numFmtId="38" fontId="32" fillId="0" borderId="6" xfId="3" applyFont="1" applyFill="1" applyBorder="1" applyAlignment="1" applyProtection="1">
      <alignment vertical="center" shrinkToFit="1"/>
    </xf>
    <xf numFmtId="38" fontId="9" fillId="7" borderId="8" xfId="1" applyFont="1" applyFill="1" applyBorder="1" applyAlignment="1" applyProtection="1">
      <alignment horizontal="center" vertical="center" wrapText="1"/>
    </xf>
    <xf numFmtId="0" fontId="39" fillId="0" borderId="0" xfId="17" applyFont="1"/>
    <xf numFmtId="0" fontId="9" fillId="0" borderId="0" xfId="2" applyFont="1">
      <alignment vertical="center"/>
    </xf>
    <xf numFmtId="0" fontId="18" fillId="0" borderId="0" xfId="2" applyFont="1" applyAlignment="1">
      <alignment horizontal="center" vertical="center"/>
    </xf>
    <xf numFmtId="38" fontId="15" fillId="0" borderId="0" xfId="1" applyFont="1" applyFill="1" applyAlignment="1" applyProtection="1">
      <alignment horizontal="center" vertical="center"/>
    </xf>
    <xf numFmtId="0" fontId="3" fillId="0" borderId="8" xfId="2" applyFont="1" applyBorder="1" applyAlignment="1">
      <alignment horizontal="center" vertical="center" wrapText="1"/>
    </xf>
    <xf numFmtId="38" fontId="3" fillId="7" borderId="10" xfId="1" applyFont="1" applyFill="1" applyBorder="1" applyAlignment="1" applyProtection="1">
      <alignment horizontal="center" vertical="center" wrapText="1"/>
    </xf>
    <xf numFmtId="0" fontId="5" fillId="0" borderId="4" xfId="0" applyFont="1" applyBorder="1">
      <alignment vertical="center"/>
    </xf>
    <xf numFmtId="0" fontId="5" fillId="0" borderId="7" xfId="0" applyFont="1" applyBorder="1">
      <alignment vertical="center"/>
    </xf>
    <xf numFmtId="0" fontId="5" fillId="0" borderId="8" xfId="2" applyFont="1" applyBorder="1" applyAlignment="1">
      <alignment horizontal="center" vertical="center" wrapText="1"/>
    </xf>
    <xf numFmtId="0" fontId="5" fillId="0" borderId="5" xfId="2" applyFont="1" applyBorder="1" applyAlignment="1">
      <alignment horizontal="center" vertical="center" wrapText="1"/>
    </xf>
    <xf numFmtId="38" fontId="5" fillId="0" borderId="4" xfId="1" applyFont="1" applyFill="1" applyBorder="1" applyAlignment="1" applyProtection="1">
      <alignment horizontal="center" vertical="center"/>
    </xf>
    <xf numFmtId="0" fontId="9" fillId="0" borderId="7" xfId="2" applyFont="1" applyBorder="1" applyAlignment="1">
      <alignment vertical="center" wrapText="1"/>
    </xf>
    <xf numFmtId="0" fontId="9" fillId="0" borderId="5" xfId="2" applyFont="1" applyBorder="1" applyAlignment="1">
      <alignment vertical="center" shrinkToFit="1"/>
    </xf>
    <xf numFmtId="0" fontId="12" fillId="0" borderId="4" xfId="2" applyFont="1" applyBorder="1" applyAlignment="1">
      <alignment horizontal="center" vertical="center"/>
    </xf>
    <xf numFmtId="0" fontId="18" fillId="0" borderId="4" xfId="0" applyFont="1" applyBorder="1">
      <alignment vertical="center"/>
    </xf>
    <xf numFmtId="38" fontId="27" fillId="0" borderId="4" xfId="3" applyFont="1" applyBorder="1" applyProtection="1">
      <alignment vertical="center"/>
    </xf>
    <xf numFmtId="38" fontId="27" fillId="6" borderId="4" xfId="3" applyFont="1" applyFill="1" applyBorder="1" applyProtection="1">
      <alignment vertical="center"/>
    </xf>
    <xf numFmtId="38" fontId="3" fillId="0" borderId="12" xfId="0" applyNumberFormat="1" applyFont="1" applyBorder="1" applyAlignment="1">
      <alignment vertical="center" wrapText="1"/>
    </xf>
    <xf numFmtId="0" fontId="18" fillId="0" borderId="26" xfId="0" applyFont="1" applyBorder="1">
      <alignment vertical="center"/>
    </xf>
    <xf numFmtId="38" fontId="18" fillId="0" borderId="13" xfId="3" applyFont="1" applyBorder="1" applyProtection="1">
      <alignment vertical="center"/>
    </xf>
    <xf numFmtId="38" fontId="28" fillId="0" borderId="13" xfId="0" applyNumberFormat="1" applyFont="1" applyBorder="1">
      <alignment vertical="center"/>
    </xf>
    <xf numFmtId="38" fontId="12" fillId="6" borderId="13" xfId="1" applyFont="1" applyFill="1" applyBorder="1" applyProtection="1">
      <alignment vertical="center"/>
    </xf>
    <xf numFmtId="0" fontId="3" fillId="0" borderId="5" xfId="2" applyFont="1" applyBorder="1" applyAlignment="1">
      <alignment horizontal="center" vertical="center" wrapText="1"/>
    </xf>
    <xf numFmtId="0" fontId="29" fillId="0" borderId="0" xfId="2" applyFont="1" applyAlignment="1">
      <alignment horizontal="center" vertical="center"/>
    </xf>
    <xf numFmtId="0" fontId="0" fillId="7" borderId="0" xfId="0" applyFill="1">
      <alignment vertical="center"/>
    </xf>
    <xf numFmtId="38" fontId="0" fillId="7" borderId="0" xfId="1" applyFont="1" applyFill="1" applyProtection="1">
      <alignment vertical="center"/>
    </xf>
    <xf numFmtId="0" fontId="37" fillId="0" borderId="0" xfId="17" applyFont="1"/>
    <xf numFmtId="0" fontId="36" fillId="0" borderId="0" xfId="17" applyFont="1"/>
    <xf numFmtId="0" fontId="39" fillId="0" borderId="0" xfId="17" applyFont="1" applyAlignment="1">
      <alignment vertical="center"/>
    </xf>
    <xf numFmtId="0" fontId="36" fillId="0" borderId="0" xfId="17" applyFont="1" applyAlignment="1">
      <alignment horizontal="center" vertical="center"/>
    </xf>
    <xf numFmtId="0" fontId="38" fillId="4" borderId="5" xfId="17" applyFont="1" applyFill="1" applyBorder="1" applyAlignment="1">
      <alignment horizontal="center" vertical="center"/>
    </xf>
    <xf numFmtId="0" fontId="18" fillId="2" borderId="4" xfId="2" applyFont="1" applyFill="1" applyBorder="1" applyAlignment="1" applyProtection="1">
      <alignment horizontal="center" vertical="center"/>
      <protection locked="0"/>
    </xf>
    <xf numFmtId="38" fontId="32" fillId="0" borderId="4" xfId="1" applyFont="1" applyFill="1" applyBorder="1" applyAlignment="1" applyProtection="1">
      <alignment horizontal="right" vertical="center"/>
      <protection locked="0"/>
    </xf>
    <xf numFmtId="0" fontId="12" fillId="0" borderId="4" xfId="2" applyFont="1" applyBorder="1" applyAlignment="1" applyProtection="1">
      <alignment horizontal="center" vertical="center"/>
      <protection locked="0"/>
    </xf>
    <xf numFmtId="0" fontId="0" fillId="0" borderId="0" xfId="0" applyProtection="1">
      <alignment vertical="center"/>
      <protection locked="0"/>
    </xf>
    <xf numFmtId="0" fontId="2" fillId="0" borderId="0" xfId="0" applyFont="1" applyProtection="1">
      <alignment vertical="center"/>
      <protection locked="0"/>
    </xf>
    <xf numFmtId="0" fontId="50" fillId="0" borderId="0" xfId="0" applyFont="1" applyAlignment="1">
      <alignment horizontal="left" vertical="center"/>
    </xf>
    <xf numFmtId="0" fontId="50" fillId="0" borderId="0" xfId="0" applyFont="1">
      <alignment vertical="center"/>
    </xf>
    <xf numFmtId="0" fontId="51" fillId="0" borderId="0" xfId="0" applyFont="1">
      <alignment vertical="center"/>
    </xf>
    <xf numFmtId="0" fontId="50" fillId="0" borderId="0" xfId="0" applyFont="1" applyAlignment="1">
      <alignment vertical="center" wrapText="1"/>
    </xf>
    <xf numFmtId="58" fontId="52" fillId="0" borderId="0" xfId="0" applyNumberFormat="1" applyFont="1" applyAlignment="1">
      <alignment horizontal="right" vertical="center" wrapText="1"/>
    </xf>
    <xf numFmtId="0" fontId="50" fillId="0" borderId="0" xfId="0" applyFont="1" applyAlignment="1">
      <alignment horizontal="justify" vertical="center"/>
    </xf>
    <xf numFmtId="0" fontId="52" fillId="0" borderId="0" xfId="0" applyFont="1" applyAlignment="1">
      <alignment horizontal="left" vertical="center"/>
    </xf>
    <xf numFmtId="0" fontId="5" fillId="7" borderId="0" xfId="0" applyFont="1" applyFill="1" applyAlignment="1">
      <alignment horizontal="left" vertical="center" indent="15"/>
    </xf>
    <xf numFmtId="0" fontId="5" fillId="7" borderId="0" xfId="0" applyFont="1" applyFill="1">
      <alignment vertical="center"/>
    </xf>
    <xf numFmtId="0" fontId="51" fillId="7" borderId="0" xfId="0" applyFont="1" applyFill="1" applyAlignment="1">
      <alignment horizontal="right" vertical="center"/>
    </xf>
    <xf numFmtId="0" fontId="15"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horizontal="center" vertical="center"/>
    </xf>
    <xf numFmtId="0" fontId="51" fillId="0" borderId="0" xfId="0" applyFont="1" applyAlignment="1"/>
    <xf numFmtId="0" fontId="0" fillId="0" borderId="0" xfId="0" applyAlignment="1"/>
    <xf numFmtId="0" fontId="0" fillId="0" borderId="0" xfId="0" applyAlignment="1">
      <alignment vertical="top"/>
    </xf>
    <xf numFmtId="0" fontId="57" fillId="10" borderId="0" xfId="0" applyFont="1" applyFill="1" applyAlignment="1">
      <alignment horizontal="right" vertical="center"/>
    </xf>
    <xf numFmtId="0" fontId="58" fillId="0" borderId="0" xfId="0" applyFont="1" applyAlignment="1">
      <alignment horizontal="center" vertical="center"/>
    </xf>
    <xf numFmtId="0" fontId="59" fillId="0" borderId="0" xfId="0" applyFont="1" applyAlignment="1">
      <alignment horizontal="center" vertical="center"/>
    </xf>
    <xf numFmtId="0" fontId="60" fillId="0" borderId="3" xfId="0" applyFont="1" applyBorder="1" applyAlignment="1">
      <alignment horizontal="distributed" vertical="center"/>
    </xf>
    <xf numFmtId="0" fontId="50" fillId="0" borderId="0" xfId="0" applyFont="1" applyAlignment="1">
      <alignment horizontal="center" vertical="center"/>
    </xf>
    <xf numFmtId="58" fontId="50" fillId="0" borderId="0" xfId="0" applyNumberFormat="1" applyFont="1" applyAlignment="1">
      <alignment horizontal="right" vertical="center"/>
    </xf>
    <xf numFmtId="0" fontId="61" fillId="10" borderId="0" xfId="0" applyFont="1" applyFill="1" applyAlignment="1">
      <alignment horizontal="left" vertical="center"/>
    </xf>
    <xf numFmtId="0" fontId="63" fillId="10" borderId="0" xfId="0" applyFont="1" applyFill="1" applyAlignment="1">
      <alignment horizontal="left" vertical="center"/>
    </xf>
    <xf numFmtId="0" fontId="62" fillId="10" borderId="0" xfId="0" applyFont="1" applyFill="1" applyAlignment="1">
      <alignment horizontal="center" vertical="center"/>
    </xf>
    <xf numFmtId="0" fontId="64" fillId="10" borderId="0" xfId="0" applyFont="1" applyFill="1" applyAlignment="1">
      <alignment horizontal="center" vertical="center" wrapText="1"/>
    </xf>
    <xf numFmtId="0" fontId="51" fillId="7" borderId="0" xfId="0" applyFont="1" applyFill="1" applyAlignment="1">
      <alignment vertical="top"/>
    </xf>
    <xf numFmtId="0" fontId="51" fillId="0" borderId="0" xfId="0" applyFont="1" applyAlignment="1">
      <alignment horizontal="right" vertical="center"/>
    </xf>
    <xf numFmtId="38" fontId="12" fillId="0" borderId="52" xfId="2" applyNumberFormat="1" applyFont="1" applyBorder="1">
      <alignment vertical="center"/>
    </xf>
    <xf numFmtId="38" fontId="12" fillId="0" borderId="53" xfId="2" applyNumberFormat="1" applyFont="1" applyBorder="1">
      <alignment vertical="center"/>
    </xf>
    <xf numFmtId="38" fontId="12" fillId="0" borderId="54" xfId="2" applyNumberFormat="1" applyFont="1" applyBorder="1">
      <alignment vertical="center"/>
    </xf>
    <xf numFmtId="38" fontId="12" fillId="0" borderId="23" xfId="1" applyFont="1" applyFill="1" applyBorder="1" applyProtection="1">
      <alignment vertical="center"/>
    </xf>
    <xf numFmtId="38" fontId="12" fillId="0" borderId="24" xfId="1" applyFont="1" applyFill="1" applyBorder="1" applyProtection="1">
      <alignment vertical="center"/>
    </xf>
    <xf numFmtId="0" fontId="34" fillId="0" borderId="0" xfId="0" applyFont="1" applyProtection="1">
      <alignment vertical="center"/>
      <protection locked="0"/>
    </xf>
    <xf numFmtId="0" fontId="17" fillId="0" borderId="0" xfId="2" applyFont="1" applyAlignment="1" applyProtection="1">
      <protection locked="0"/>
    </xf>
    <xf numFmtId="0" fontId="2" fillId="0" borderId="1" xfId="2" applyBorder="1" applyAlignment="1" applyProtection="1">
      <alignment horizontal="left"/>
      <protection locked="0"/>
    </xf>
    <xf numFmtId="38" fontId="18" fillId="0" borderId="0" xfId="1" applyFont="1" applyBorder="1" applyProtection="1">
      <alignment vertical="center"/>
      <protection locked="0"/>
    </xf>
    <xf numFmtId="0" fontId="5" fillId="0" borderId="0" xfId="2" applyFont="1" applyAlignment="1" applyProtection="1">
      <alignment horizontal="right"/>
      <protection locked="0"/>
    </xf>
    <xf numFmtId="0" fontId="18" fillId="0" borderId="0" xfId="2" applyFont="1" applyProtection="1">
      <alignment vertical="center"/>
      <protection locked="0"/>
    </xf>
    <xf numFmtId="0" fontId="44" fillId="4" borderId="4" xfId="2" applyFont="1" applyFill="1" applyBorder="1" applyAlignment="1" applyProtection="1">
      <alignment horizontal="center" vertical="center"/>
      <protection locked="0"/>
    </xf>
    <xf numFmtId="0" fontId="43" fillId="4" borderId="5" xfId="2" applyFont="1" applyFill="1" applyBorder="1" applyAlignment="1" applyProtection="1">
      <alignment horizontal="center" vertical="center"/>
      <protection locked="0"/>
    </xf>
    <xf numFmtId="0" fontId="31" fillId="4" borderId="4" xfId="2" applyFont="1" applyFill="1" applyBorder="1" applyAlignment="1" applyProtection="1">
      <alignment horizontal="center" vertical="center"/>
      <protection locked="0"/>
    </xf>
    <xf numFmtId="0" fontId="44" fillId="4" borderId="4" xfId="2" applyFont="1" applyFill="1" applyBorder="1" applyAlignment="1" applyProtection="1">
      <alignment horizontal="center" vertical="center" shrinkToFit="1"/>
      <protection locked="0"/>
    </xf>
    <xf numFmtId="38" fontId="44" fillId="4" borderId="4" xfId="1" applyFont="1" applyFill="1" applyBorder="1" applyAlignment="1" applyProtection="1">
      <alignment horizontal="center" vertical="center"/>
      <protection locked="0"/>
    </xf>
    <xf numFmtId="0" fontId="12" fillId="0" borderId="0" xfId="2" applyFont="1" applyProtection="1">
      <alignment vertical="center"/>
      <protection locked="0"/>
    </xf>
    <xf numFmtId="0" fontId="18" fillId="0" borderId="0" xfId="0" applyFont="1" applyProtection="1">
      <alignment vertical="center"/>
      <protection locked="0"/>
    </xf>
    <xf numFmtId="0" fontId="9" fillId="0" borderId="0" xfId="2" applyFont="1" applyAlignment="1" applyProtection="1">
      <alignment horizontal="center" vertical="center" wrapText="1"/>
      <protection locked="0"/>
    </xf>
    <xf numFmtId="0" fontId="0" fillId="0" borderId="0" xfId="0" applyAlignment="1" applyProtection="1">
      <alignment horizontal="right" vertical="center"/>
      <protection locked="0"/>
    </xf>
    <xf numFmtId="38" fontId="20" fillId="3" borderId="24" xfId="3" applyFont="1" applyFill="1" applyBorder="1" applyAlignment="1" applyProtection="1">
      <alignment vertical="center"/>
      <protection locked="0"/>
    </xf>
    <xf numFmtId="0" fontId="21" fillId="0" borderId="0" xfId="2" applyFont="1" applyAlignment="1" applyProtection="1">
      <alignment horizontal="center" vertical="center" wrapText="1"/>
      <protection locked="0"/>
    </xf>
    <xf numFmtId="0" fontId="18" fillId="0" borderId="0" xfId="2" applyFont="1" applyAlignment="1" applyProtection="1">
      <alignment horizontal="center" vertical="center"/>
      <protection locked="0"/>
    </xf>
    <xf numFmtId="38" fontId="18" fillId="0" borderId="0" xfId="1" applyFont="1" applyProtection="1">
      <alignment vertical="center"/>
      <protection locked="0"/>
    </xf>
    <xf numFmtId="38" fontId="0" fillId="0" borderId="0" xfId="1" applyFont="1" applyProtection="1">
      <alignment vertical="center"/>
      <protection locked="0"/>
    </xf>
    <xf numFmtId="0" fontId="18" fillId="2" borderId="4" xfId="2" applyFont="1" applyFill="1" applyBorder="1" applyAlignment="1">
      <alignment horizontal="center" vertical="center"/>
    </xf>
    <xf numFmtId="38" fontId="32" fillId="0" borderId="4" xfId="1" applyFont="1" applyFill="1" applyBorder="1" applyAlignment="1" applyProtection="1">
      <alignment horizontal="right" vertical="center"/>
    </xf>
    <xf numFmtId="0" fontId="60" fillId="0" borderId="0" xfId="0" applyFont="1">
      <alignment vertical="center"/>
    </xf>
    <xf numFmtId="0" fontId="12" fillId="0" borderId="4" xfId="2" applyFont="1" applyBorder="1" applyAlignment="1" applyProtection="1">
      <alignment horizontal="left" vertical="center" shrinkToFit="1"/>
      <protection locked="0"/>
    </xf>
    <xf numFmtId="38" fontId="19" fillId="0" borderId="4" xfId="3" applyFont="1" applyFill="1" applyBorder="1" applyAlignment="1" applyProtection="1">
      <alignment horizontal="left" vertical="center" shrinkToFit="1"/>
      <protection locked="0"/>
    </xf>
    <xf numFmtId="38" fontId="12" fillId="0" borderId="57" xfId="1" applyFont="1" applyFill="1" applyBorder="1" applyProtection="1">
      <alignment vertical="center"/>
    </xf>
    <xf numFmtId="38" fontId="12" fillId="0" borderId="7" xfId="1" applyFont="1" applyFill="1" applyBorder="1" applyProtection="1">
      <alignment vertical="center"/>
    </xf>
    <xf numFmtId="38" fontId="12" fillId="0" borderId="58" xfId="1" applyFont="1" applyFill="1" applyBorder="1" applyProtection="1">
      <alignment vertical="center"/>
    </xf>
    <xf numFmtId="38" fontId="44" fillId="4" borderId="5" xfId="1" applyFont="1" applyFill="1" applyBorder="1" applyAlignment="1" applyProtection="1">
      <alignment horizontal="center" vertical="center"/>
      <protection locked="0"/>
    </xf>
    <xf numFmtId="38" fontId="32" fillId="0" borderId="2" xfId="3" applyFont="1" applyFill="1" applyBorder="1" applyAlignment="1" applyProtection="1">
      <alignment vertical="center" shrinkToFit="1"/>
    </xf>
    <xf numFmtId="38" fontId="19" fillId="0" borderId="5" xfId="3" applyFont="1" applyFill="1" applyBorder="1" applyAlignment="1" applyProtection="1">
      <alignment vertical="center" shrinkToFit="1"/>
    </xf>
    <xf numFmtId="38" fontId="20" fillId="3" borderId="25" xfId="3" applyFont="1" applyFill="1" applyBorder="1" applyAlignment="1" applyProtection="1">
      <alignment vertical="center" shrinkToFit="1"/>
      <protection locked="0"/>
    </xf>
    <xf numFmtId="0" fontId="13" fillId="3" borderId="25" xfId="2" applyFont="1" applyFill="1" applyBorder="1" applyAlignment="1" applyProtection="1">
      <alignment vertical="center" shrinkToFit="1"/>
      <protection locked="0"/>
    </xf>
    <xf numFmtId="0" fontId="13" fillId="3" borderId="55" xfId="2" applyFont="1" applyFill="1" applyBorder="1" applyAlignment="1">
      <alignment vertical="center" shrinkToFit="1"/>
    </xf>
    <xf numFmtId="38" fontId="20" fillId="3" borderId="56" xfId="3" applyFont="1" applyFill="1" applyBorder="1" applyAlignment="1" applyProtection="1">
      <alignment vertical="center"/>
    </xf>
    <xf numFmtId="38" fontId="33" fillId="3" borderId="59" xfId="3" applyFont="1" applyFill="1" applyBorder="1" applyAlignment="1" applyProtection="1">
      <alignment vertical="center" shrinkToFit="1"/>
      <protection locked="0"/>
    </xf>
    <xf numFmtId="38" fontId="33" fillId="3" borderId="60" xfId="3" applyFont="1" applyFill="1" applyBorder="1" applyAlignment="1" applyProtection="1">
      <alignment vertical="center"/>
      <protection locked="0"/>
    </xf>
    <xf numFmtId="0" fontId="31" fillId="3" borderId="61" xfId="2" applyFont="1" applyFill="1" applyBorder="1" applyAlignment="1" applyProtection="1">
      <alignment horizontal="center" vertical="center"/>
      <protection locked="0"/>
    </xf>
    <xf numFmtId="0" fontId="31" fillId="3" borderId="62" xfId="2" applyFont="1" applyFill="1" applyBorder="1" applyAlignment="1" applyProtection="1">
      <alignment horizontal="center" vertical="center"/>
      <protection locked="0"/>
    </xf>
    <xf numFmtId="0" fontId="12" fillId="0" borderId="4" xfId="2" applyFont="1" applyBorder="1" applyAlignment="1">
      <alignment horizontal="left" vertical="center" shrinkToFit="1"/>
    </xf>
    <xf numFmtId="0" fontId="50" fillId="7" borderId="0" xfId="0" applyFont="1" applyFill="1" applyAlignment="1">
      <alignment vertical="top" wrapText="1"/>
    </xf>
    <xf numFmtId="0" fontId="67" fillId="0" borderId="0" xfId="0" applyFont="1" applyAlignment="1">
      <alignment vertical="center" wrapText="1"/>
    </xf>
    <xf numFmtId="0" fontId="51" fillId="0" borderId="0" xfId="0" applyFont="1" applyAlignment="1">
      <alignment horizontal="center" vertical="top"/>
    </xf>
    <xf numFmtId="0" fontId="0" fillId="0" borderId="0" xfId="0" applyAlignment="1">
      <alignment vertical="top"/>
    </xf>
    <xf numFmtId="0" fontId="60" fillId="0" borderId="0" xfId="0" applyFont="1" applyAlignment="1">
      <alignment horizontal="distributed" vertical="center"/>
    </xf>
    <xf numFmtId="0" fontId="60" fillId="0" borderId="1" xfId="0" applyFont="1" applyBorder="1" applyAlignment="1">
      <alignment horizontal="distributed" vertical="center"/>
    </xf>
    <xf numFmtId="0" fontId="57" fillId="9" borderId="0" xfId="0" applyFont="1" applyFill="1" applyAlignment="1" applyProtection="1">
      <alignment horizontal="center" vertical="center" shrinkToFit="1"/>
      <protection locked="0"/>
    </xf>
    <xf numFmtId="0" fontId="57" fillId="9" borderId="1" xfId="0" applyFont="1" applyFill="1" applyBorder="1" applyAlignment="1" applyProtection="1">
      <alignment horizontal="center" vertical="center" shrinkToFit="1"/>
      <protection locked="0"/>
    </xf>
    <xf numFmtId="0" fontId="51" fillId="0" borderId="0" xfId="0" applyFont="1" applyAlignment="1">
      <alignment horizontal="left" vertical="center"/>
    </xf>
    <xf numFmtId="0" fontId="50" fillId="0" borderId="0" xfId="0" applyFont="1" applyAlignment="1">
      <alignment horizontal="left" vertical="center" wrapText="1"/>
    </xf>
    <xf numFmtId="0" fontId="62" fillId="10" borderId="0" xfId="0" applyFont="1" applyFill="1" applyAlignment="1">
      <alignment horizontal="center" vertical="center" wrapText="1"/>
    </xf>
    <xf numFmtId="0" fontId="51" fillId="0" borderId="0" xfId="0" applyFont="1" applyAlignment="1">
      <alignment horizontal="left" wrapText="1"/>
    </xf>
    <xf numFmtId="0" fontId="68" fillId="0" borderId="0" xfId="0" applyFont="1" applyAlignment="1">
      <alignment horizontal="center" wrapText="1"/>
    </xf>
    <xf numFmtId="0" fontId="50" fillId="0" borderId="0" xfId="0" applyFont="1" applyAlignment="1">
      <alignment horizontal="center" vertical="center"/>
    </xf>
    <xf numFmtId="0" fontId="0" fillId="0" borderId="0" xfId="0" applyAlignment="1">
      <alignment horizontal="center" vertical="center"/>
    </xf>
    <xf numFmtId="0" fontId="55" fillId="7" borderId="51" xfId="0" applyFont="1" applyFill="1" applyBorder="1" applyAlignment="1" applyProtection="1">
      <alignment horizontal="left" vertical="center"/>
      <protection locked="0"/>
    </xf>
    <xf numFmtId="0" fontId="54" fillId="0" borderId="51" xfId="0" applyFont="1" applyBorder="1" applyAlignment="1" applyProtection="1">
      <alignment horizontal="left" vertical="center"/>
      <protection locked="0"/>
    </xf>
    <xf numFmtId="0" fontId="56" fillId="0" borderId="0" xfId="0" applyFont="1" applyAlignment="1">
      <alignment horizontal="center" vertical="center"/>
    </xf>
    <xf numFmtId="0" fontId="15" fillId="0" borderId="0" xfId="0" applyFont="1" applyAlignment="1">
      <alignment horizontal="center" vertical="top"/>
    </xf>
    <xf numFmtId="0" fontId="56" fillId="0" borderId="0" xfId="0" applyFont="1" applyAlignment="1" applyProtection="1">
      <alignment horizontal="left" vertical="center" indent="6"/>
      <protection locked="0"/>
    </xf>
    <xf numFmtId="0" fontId="51" fillId="0" borderId="0" xfId="0" applyFont="1" applyAlignment="1">
      <alignment horizontal="center" vertical="center"/>
    </xf>
    <xf numFmtId="0" fontId="51" fillId="9" borderId="0" xfId="0" applyFont="1" applyFill="1" applyAlignment="1" applyProtection="1">
      <alignment horizontal="center" vertical="center"/>
      <protection locked="0"/>
    </xf>
    <xf numFmtId="0" fontId="53" fillId="7" borderId="50" xfId="0" applyFont="1" applyFill="1" applyBorder="1" applyAlignment="1" applyProtection="1">
      <alignment horizontal="left" vertical="center" shrinkToFit="1"/>
      <protection locked="0"/>
    </xf>
    <xf numFmtId="0" fontId="54" fillId="0" borderId="50" xfId="0" applyFont="1" applyBorder="1" applyAlignment="1" applyProtection="1">
      <alignment horizontal="left" vertical="center" shrinkToFit="1"/>
      <protection locked="0"/>
    </xf>
    <xf numFmtId="38" fontId="9" fillId="0" borderId="10" xfId="1" applyFont="1" applyFill="1" applyBorder="1" applyAlignment="1" applyProtection="1">
      <alignment vertical="center" wrapText="1"/>
    </xf>
    <xf numFmtId="38" fontId="9" fillId="0" borderId="12" xfId="1" applyFont="1" applyBorder="1" applyAlignment="1" applyProtection="1">
      <alignment vertical="center" wrapText="1"/>
    </xf>
    <xf numFmtId="38" fontId="9" fillId="0" borderId="5" xfId="1" applyFont="1" applyFill="1" applyBorder="1" applyAlignment="1" applyProtection="1">
      <alignment horizontal="left" vertical="center"/>
      <protection locked="0"/>
    </xf>
    <xf numFmtId="38" fontId="0" fillId="0" borderId="6" xfId="1" applyFont="1" applyBorder="1" applyAlignment="1" applyProtection="1">
      <alignment horizontal="left" vertical="center"/>
      <protection locked="0"/>
    </xf>
    <xf numFmtId="38" fontId="5" fillId="0" borderId="5" xfId="1" applyFont="1" applyFill="1" applyBorder="1" applyAlignment="1" applyProtection="1">
      <alignment horizontal="center" vertical="center"/>
    </xf>
    <xf numFmtId="38" fontId="5" fillId="0" borderId="6" xfId="1" applyFont="1" applyFill="1" applyBorder="1" applyAlignment="1" applyProtection="1">
      <alignment horizontal="center" vertical="center"/>
    </xf>
    <xf numFmtId="38" fontId="1" fillId="0" borderId="6" xfId="1" applyFont="1" applyBorder="1" applyAlignment="1" applyProtection="1">
      <alignment horizontal="center" vertical="center"/>
    </xf>
    <xf numFmtId="0" fontId="15" fillId="0" borderId="0" xfId="2" applyFont="1" applyAlignment="1">
      <alignment horizontal="left" vertical="center" shrinkToFit="1"/>
    </xf>
    <xf numFmtId="0" fontId="23" fillId="0" borderId="0" xfId="4" applyFont="1" applyFill="1" applyAlignment="1" applyProtection="1">
      <alignment horizontal="center" vertical="center"/>
    </xf>
    <xf numFmtId="0" fontId="24" fillId="0" borderId="0" xfId="2" applyFont="1" applyAlignment="1">
      <alignment horizontal="center" vertical="center"/>
    </xf>
    <xf numFmtId="38" fontId="9" fillId="0" borderId="14" xfId="1" applyFont="1" applyFill="1" applyBorder="1" applyAlignment="1" applyProtection="1">
      <alignment horizontal="left" vertical="center"/>
      <protection locked="0"/>
    </xf>
    <xf numFmtId="38" fontId="0" fillId="0" borderId="15" xfId="1" applyFont="1" applyBorder="1" applyAlignment="1" applyProtection="1">
      <alignment horizontal="left" vertical="center"/>
      <protection locked="0"/>
    </xf>
    <xf numFmtId="38" fontId="9" fillId="0" borderId="10" xfId="1" applyFont="1" applyFill="1" applyBorder="1" applyAlignment="1" applyProtection="1">
      <alignment horizontal="center" vertical="center"/>
      <protection locked="0"/>
    </xf>
    <xf numFmtId="38" fontId="0" fillId="0" borderId="12" xfId="1" applyFont="1" applyBorder="1" applyAlignment="1" applyProtection="1">
      <alignment horizontal="center" vertical="center"/>
      <protection locked="0"/>
    </xf>
    <xf numFmtId="38" fontId="5" fillId="0" borderId="19" xfId="2" applyNumberFormat="1" applyFont="1" applyBorder="1">
      <alignment vertical="center"/>
    </xf>
    <xf numFmtId="38" fontId="5" fillId="0" borderId="16" xfId="2" applyNumberFormat="1" applyFont="1" applyBorder="1">
      <alignment vertical="center"/>
    </xf>
    <xf numFmtId="38" fontId="5" fillId="0" borderId="18" xfId="1" applyFont="1" applyFill="1" applyBorder="1" applyAlignment="1" applyProtection="1">
      <alignment horizontal="center" vertical="center"/>
    </xf>
    <xf numFmtId="38" fontId="5" fillId="0" borderId="3" xfId="1" applyFont="1" applyFill="1" applyBorder="1" applyAlignment="1" applyProtection="1">
      <alignment horizontal="center" vertical="center"/>
    </xf>
    <xf numFmtId="38" fontId="5" fillId="0" borderId="8" xfId="1" applyFont="1" applyFill="1" applyBorder="1" applyAlignment="1" applyProtection="1">
      <alignment horizontal="center" vertical="center"/>
    </xf>
    <xf numFmtId="38" fontId="5" fillId="0" borderId="1" xfId="1" applyFont="1" applyFill="1" applyBorder="1" applyAlignment="1" applyProtection="1">
      <alignment horizontal="center" vertical="center"/>
    </xf>
    <xf numFmtId="0" fontId="11" fillId="0" borderId="0" xfId="2" applyFont="1" applyAlignment="1">
      <alignment horizontal="right" vertical="center"/>
    </xf>
    <xf numFmtId="0" fontId="29" fillId="0" borderId="0" xfId="2" applyFont="1" applyAlignment="1">
      <alignment horizontal="center" vertical="center"/>
    </xf>
    <xf numFmtId="14" fontId="3" fillId="0" borderId="1" xfId="2" applyNumberFormat="1" applyFont="1" applyBorder="1" applyAlignment="1" applyProtection="1">
      <alignment horizontal="right" vertical="center" shrinkToFit="1"/>
      <protection locked="0"/>
    </xf>
    <xf numFmtId="0" fontId="3" fillId="0" borderId="1" xfId="2" applyFont="1" applyBorder="1" applyAlignment="1" applyProtection="1">
      <alignment horizontal="right" vertical="center" shrinkToFit="1"/>
      <protection locked="0"/>
    </xf>
    <xf numFmtId="0" fontId="5" fillId="0" borderId="2" xfId="2"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3" fillId="0" borderId="5" xfId="2"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38" fontId="3" fillId="0" borderId="5" xfId="1" applyFont="1" applyFill="1" applyBorder="1" applyAlignment="1" applyProtection="1">
      <alignment horizontal="center" vertical="center" wrapText="1"/>
    </xf>
    <xf numFmtId="38" fontId="3" fillId="0" borderId="6" xfId="1" applyFont="1" applyFill="1" applyBorder="1" applyAlignment="1" applyProtection="1">
      <alignment horizontal="center" vertical="center" wrapText="1"/>
    </xf>
    <xf numFmtId="38" fontId="5" fillId="0" borderId="5" xfId="1" applyFont="1" applyFill="1" applyBorder="1" applyAlignment="1" applyProtection="1">
      <alignment horizontal="center" vertical="center" wrapText="1"/>
    </xf>
    <xf numFmtId="38" fontId="5" fillId="0" borderId="6" xfId="1" applyFont="1" applyFill="1" applyBorder="1" applyAlignment="1" applyProtection="1">
      <alignment horizontal="center" vertical="center" wrapText="1"/>
    </xf>
    <xf numFmtId="38" fontId="3" fillId="7" borderId="5" xfId="1" applyFont="1" applyFill="1" applyBorder="1" applyAlignment="1" applyProtection="1">
      <alignment vertical="center" wrapText="1"/>
      <protection locked="0"/>
    </xf>
    <xf numFmtId="0" fontId="16" fillId="0" borderId="6" xfId="0" applyFont="1" applyBorder="1" applyProtection="1">
      <alignment vertical="center"/>
      <protection locked="0"/>
    </xf>
    <xf numFmtId="38" fontId="3" fillId="0" borderId="5" xfId="1" applyFont="1" applyFill="1" applyBorder="1" applyAlignment="1" applyProtection="1">
      <alignment horizontal="left" vertical="center" wrapText="1"/>
    </xf>
    <xf numFmtId="38" fontId="16" fillId="0" borderId="2" xfId="1" applyFont="1" applyBorder="1" applyAlignment="1" applyProtection="1">
      <alignment vertical="center" wrapText="1"/>
    </xf>
    <xf numFmtId="38" fontId="16" fillId="0" borderId="6" xfId="1" applyFont="1" applyBorder="1" applyAlignment="1" applyProtection="1">
      <alignment vertical="center" wrapText="1"/>
    </xf>
    <xf numFmtId="38" fontId="3" fillId="0" borderId="10" xfId="1" applyFont="1" applyFill="1" applyBorder="1" applyAlignment="1" applyProtection="1">
      <alignment vertical="center" wrapText="1"/>
    </xf>
    <xf numFmtId="38" fontId="16" fillId="0" borderId="11" xfId="1" applyFont="1" applyBorder="1" applyAlignment="1" applyProtection="1">
      <alignment vertical="center" wrapText="1"/>
    </xf>
    <xf numFmtId="38" fontId="16" fillId="0" borderId="12" xfId="1" applyFont="1" applyBorder="1" applyAlignment="1" applyProtection="1">
      <alignment vertical="center" wrapText="1"/>
    </xf>
    <xf numFmtId="0" fontId="31" fillId="3" borderId="63" xfId="2" applyFont="1" applyFill="1" applyBorder="1" applyAlignment="1" applyProtection="1">
      <alignment horizontal="center" vertical="center"/>
      <protection locked="0"/>
    </xf>
    <xf numFmtId="0" fontId="31" fillId="3" borderId="64" xfId="2" applyFont="1" applyFill="1" applyBorder="1" applyAlignment="1" applyProtection="1">
      <alignment horizontal="center" vertical="center"/>
      <protection locked="0"/>
    </xf>
    <xf numFmtId="0" fontId="25" fillId="0" borderId="0" xfId="2" applyFont="1" applyAlignment="1" applyProtection="1">
      <alignment horizontal="right" vertical="center"/>
      <protection locked="0"/>
    </xf>
    <xf numFmtId="0" fontId="12" fillId="0" borderId="63" xfId="2" applyFont="1" applyBorder="1" applyAlignment="1">
      <alignment horizontal="center" vertical="center"/>
    </xf>
    <xf numFmtId="0" fontId="12" fillId="0" borderId="64" xfId="2" applyFont="1" applyBorder="1" applyAlignment="1">
      <alignment horizontal="center" vertical="center"/>
    </xf>
    <xf numFmtId="0" fontId="40" fillId="4" borderId="46" xfId="17" applyFont="1" applyFill="1" applyBorder="1" applyAlignment="1">
      <alignment horizontal="center" vertical="center"/>
    </xf>
    <xf numFmtId="0" fontId="42" fillId="4" borderId="0" xfId="17" applyFont="1" applyFill="1" applyAlignment="1">
      <alignment horizontal="center" vertical="top"/>
    </xf>
    <xf numFmtId="0" fontId="39" fillId="0" borderId="9" xfId="17" applyFont="1" applyBorder="1" applyAlignment="1">
      <alignment horizontal="left" vertical="top"/>
    </xf>
    <xf numFmtId="0" fontId="39" fillId="0" borderId="4" xfId="17" applyFont="1" applyBorder="1" applyAlignment="1">
      <alignment horizontal="left" vertical="top"/>
    </xf>
    <xf numFmtId="0" fontId="39" fillId="0" borderId="9" xfId="17" applyFont="1" applyBorder="1" applyAlignment="1">
      <alignment horizontal="left" vertical="top" wrapText="1"/>
    </xf>
    <xf numFmtId="0" fontId="39" fillId="0" borderId="4" xfId="17" applyFont="1" applyBorder="1" applyAlignment="1">
      <alignment horizontal="left" vertical="top" wrapText="1"/>
    </xf>
    <xf numFmtId="0" fontId="42" fillId="4" borderId="47" xfId="17" applyFont="1" applyFill="1" applyBorder="1" applyAlignment="1">
      <alignment horizontal="center" vertical="top"/>
    </xf>
    <xf numFmtId="0" fontId="42" fillId="4" borderId="48" xfId="17" applyFont="1" applyFill="1" applyBorder="1" applyAlignment="1">
      <alignment horizontal="center" vertical="top"/>
    </xf>
    <xf numFmtId="0" fontId="42" fillId="4" borderId="17" xfId="17" applyFont="1" applyFill="1" applyBorder="1" applyAlignment="1">
      <alignment horizontal="center" vertical="top"/>
    </xf>
    <xf numFmtId="0" fontId="42" fillId="4" borderId="49" xfId="17" applyFont="1" applyFill="1" applyBorder="1" applyAlignment="1">
      <alignment horizontal="center" vertical="top"/>
    </xf>
    <xf numFmtId="0" fontId="39" fillId="0" borderId="18" xfId="17" applyFont="1" applyBorder="1" applyAlignment="1">
      <alignment horizontal="left" vertical="top"/>
    </xf>
    <xf numFmtId="0" fontId="39" fillId="0" borderId="3" xfId="17" applyFont="1" applyBorder="1" applyAlignment="1">
      <alignment horizontal="left" vertical="top"/>
    </xf>
    <xf numFmtId="0" fontId="39" fillId="0" borderId="19" xfId="17" applyFont="1" applyBorder="1" applyAlignment="1">
      <alignment horizontal="left" vertical="top"/>
    </xf>
    <xf numFmtId="0" fontId="39" fillId="0" borderId="39" xfId="17" applyFont="1" applyBorder="1" applyAlignment="1">
      <alignment horizontal="left" vertical="top"/>
    </xf>
    <xf numFmtId="0" fontId="39" fillId="0" borderId="0" xfId="17" applyFont="1" applyAlignment="1">
      <alignment horizontal="left" vertical="top"/>
    </xf>
    <xf numFmtId="0" fontId="39" fillId="0" borderId="17" xfId="17" applyFont="1" applyBorder="1" applyAlignment="1">
      <alignment horizontal="left" vertical="top"/>
    </xf>
    <xf numFmtId="0" fontId="39" fillId="0" borderId="8" xfId="17" applyFont="1" applyBorder="1" applyAlignment="1">
      <alignment horizontal="left" vertical="top"/>
    </xf>
    <xf numFmtId="0" fontId="39" fillId="0" borderId="1" xfId="17" applyFont="1" applyBorder="1" applyAlignment="1">
      <alignment horizontal="left" vertical="top"/>
    </xf>
    <xf numFmtId="0" fontId="39" fillId="0" borderId="16" xfId="17" applyFont="1" applyBorder="1" applyAlignment="1">
      <alignment horizontal="left" vertical="top"/>
    </xf>
    <xf numFmtId="0" fontId="39" fillId="0" borderId="18" xfId="17" applyFont="1" applyBorder="1" applyAlignment="1">
      <alignment horizontal="left" vertical="top" wrapText="1"/>
    </xf>
    <xf numFmtId="0" fontId="45" fillId="0" borderId="4" xfId="17" applyFont="1" applyBorder="1" applyAlignment="1">
      <alignment horizontal="left" vertical="top"/>
    </xf>
    <xf numFmtId="0" fontId="45" fillId="0" borderId="4" xfId="17" applyFont="1" applyBorder="1" applyAlignment="1">
      <alignment horizontal="left" vertical="top" wrapText="1"/>
    </xf>
    <xf numFmtId="0" fontId="42" fillId="4" borderId="0" xfId="17" applyFont="1" applyFill="1" applyAlignment="1">
      <alignment horizontal="center" vertical="center" textRotation="255"/>
    </xf>
    <xf numFmtId="0" fontId="45" fillId="0" borderId="18" xfId="17" applyFont="1" applyBorder="1" applyAlignment="1">
      <alignment horizontal="left" vertical="top" wrapText="1"/>
    </xf>
    <xf numFmtId="0" fontId="45" fillId="0" borderId="3" xfId="17" applyFont="1" applyBorder="1" applyAlignment="1">
      <alignment horizontal="left" vertical="top" wrapText="1"/>
    </xf>
    <xf numFmtId="0" fontId="45" fillId="0" borderId="19" xfId="17" applyFont="1" applyBorder="1" applyAlignment="1">
      <alignment horizontal="left" vertical="top" wrapText="1"/>
    </xf>
    <xf numFmtId="0" fontId="45" fillId="0" borderId="39" xfId="17" applyFont="1" applyBorder="1" applyAlignment="1">
      <alignment horizontal="left" vertical="top" wrapText="1"/>
    </xf>
    <xf numFmtId="0" fontId="45" fillId="0" borderId="0" xfId="17" applyFont="1" applyAlignment="1">
      <alignment horizontal="left" vertical="top" wrapText="1"/>
    </xf>
    <xf numFmtId="0" fontId="45" fillId="0" borderId="17" xfId="17" applyFont="1" applyBorder="1" applyAlignment="1">
      <alignment horizontal="left" vertical="top" wrapText="1"/>
    </xf>
    <xf numFmtId="0" fontId="45" fillId="0" borderId="8" xfId="17" applyFont="1" applyBorder="1" applyAlignment="1">
      <alignment horizontal="left" vertical="top" wrapText="1"/>
    </xf>
    <xf numFmtId="0" fontId="45" fillId="0" borderId="1" xfId="17" applyFont="1" applyBorder="1" applyAlignment="1">
      <alignment horizontal="left" vertical="top" wrapText="1"/>
    </xf>
    <xf numFmtId="0" fontId="45" fillId="0" borderId="16" xfId="17" applyFont="1" applyBorder="1" applyAlignment="1">
      <alignment horizontal="left" vertical="top" wrapText="1"/>
    </xf>
    <xf numFmtId="0" fontId="45" fillId="0" borderId="3" xfId="17" applyFont="1" applyBorder="1" applyAlignment="1">
      <alignment horizontal="left" vertical="top"/>
    </xf>
    <xf numFmtId="0" fontId="45" fillId="0" borderId="19" xfId="17" applyFont="1" applyBorder="1" applyAlignment="1">
      <alignment horizontal="left" vertical="top"/>
    </xf>
    <xf numFmtId="0" fontId="45" fillId="0" borderId="39" xfId="17" applyFont="1" applyBorder="1" applyAlignment="1">
      <alignment horizontal="left" vertical="top"/>
    </xf>
    <xf numFmtId="0" fontId="45" fillId="0" borderId="0" xfId="17" applyFont="1" applyAlignment="1">
      <alignment horizontal="left" vertical="top"/>
    </xf>
    <xf numFmtId="0" fontId="45" fillId="0" borderId="17" xfId="17" applyFont="1" applyBorder="1" applyAlignment="1">
      <alignment horizontal="left" vertical="top"/>
    </xf>
    <xf numFmtId="0" fontId="45" fillId="0" borderId="8" xfId="17" applyFont="1" applyBorder="1" applyAlignment="1">
      <alignment horizontal="left" vertical="top"/>
    </xf>
    <xf numFmtId="0" fontId="45" fillId="0" borderId="1" xfId="17" applyFont="1" applyBorder="1" applyAlignment="1">
      <alignment horizontal="left" vertical="top"/>
    </xf>
    <xf numFmtId="0" fontId="45" fillId="0" borderId="16" xfId="17" applyFont="1" applyBorder="1" applyAlignment="1">
      <alignment horizontal="left" vertical="top"/>
    </xf>
    <xf numFmtId="0" fontId="45" fillId="0" borderId="36" xfId="17" applyFont="1" applyBorder="1" applyAlignment="1">
      <alignment horizontal="center" vertical="center" wrapText="1"/>
    </xf>
    <xf numFmtId="0" fontId="45" fillId="0" borderId="37" xfId="17" applyFont="1" applyBorder="1" applyAlignment="1">
      <alignment horizontal="center" vertical="center" wrapText="1"/>
    </xf>
    <xf numFmtId="0" fontId="45" fillId="0" borderId="38" xfId="17" applyFont="1" applyBorder="1" applyAlignment="1">
      <alignment horizontal="center" vertical="center" wrapText="1"/>
    </xf>
    <xf numFmtId="0" fontId="45" fillId="0" borderId="40" xfId="17" applyFont="1" applyBorder="1" applyAlignment="1">
      <alignment horizontal="center" vertical="center" wrapText="1"/>
    </xf>
    <xf numFmtId="0" fontId="45" fillId="0" borderId="41" xfId="17" applyFont="1" applyBorder="1" applyAlignment="1">
      <alignment horizontal="center" vertical="center" wrapText="1"/>
    </xf>
    <xf numFmtId="0" fontId="45" fillId="0" borderId="42" xfId="17" applyFont="1" applyBorder="1" applyAlignment="1">
      <alignment horizontal="center" vertical="center" wrapText="1"/>
    </xf>
    <xf numFmtId="0" fontId="45" fillId="0" borderId="43" xfId="17" applyFont="1" applyBorder="1" applyAlignment="1">
      <alignment horizontal="center" vertical="center" wrapText="1"/>
    </xf>
    <xf numFmtId="0" fontId="45" fillId="0" borderId="44" xfId="17" applyFont="1" applyBorder="1" applyAlignment="1">
      <alignment horizontal="center" vertical="center" wrapText="1"/>
    </xf>
    <xf numFmtId="0" fontId="45" fillId="0" borderId="45" xfId="17" applyFont="1" applyBorder="1" applyAlignment="1">
      <alignment horizontal="center" vertical="center" wrapText="1"/>
    </xf>
    <xf numFmtId="0" fontId="38" fillId="4" borderId="35" xfId="17" applyFont="1" applyFill="1" applyBorder="1" applyAlignment="1">
      <alignment horizontal="center" vertical="center" textRotation="255"/>
    </xf>
    <xf numFmtId="0" fontId="38" fillId="4" borderId="9" xfId="17" applyFont="1" applyFill="1" applyBorder="1" applyAlignment="1">
      <alignment horizontal="center" vertical="center" textRotation="255"/>
    </xf>
    <xf numFmtId="0" fontId="45" fillId="0" borderId="4" xfId="17" applyFont="1" applyBorder="1" applyAlignment="1">
      <alignment vertical="top" wrapText="1"/>
    </xf>
    <xf numFmtId="0" fontId="45" fillId="0" borderId="4" xfId="17" applyFont="1" applyBorder="1" applyAlignment="1">
      <alignment vertical="top"/>
    </xf>
    <xf numFmtId="0" fontId="45" fillId="0" borderId="32" xfId="17" applyFont="1" applyBorder="1" applyAlignment="1">
      <alignment horizontal="left" vertical="top" wrapText="1"/>
    </xf>
    <xf numFmtId="0" fontId="38" fillId="4" borderId="33" xfId="17" applyFont="1" applyFill="1" applyBorder="1" applyAlignment="1">
      <alignment horizontal="center" vertical="center" textRotation="255"/>
    </xf>
    <xf numFmtId="0" fontId="38" fillId="4" borderId="4" xfId="17" applyFont="1" applyFill="1" applyBorder="1" applyAlignment="1">
      <alignment horizontal="center" vertical="center" textRotation="255"/>
    </xf>
    <xf numFmtId="0" fontId="38" fillId="4" borderId="34" xfId="17" applyFont="1" applyFill="1" applyBorder="1" applyAlignment="1">
      <alignment horizontal="center" vertical="center" textRotation="255"/>
    </xf>
    <xf numFmtId="0" fontId="45" fillId="0" borderId="4" xfId="17" applyFont="1" applyBorder="1" applyAlignment="1">
      <alignment horizontal="center" vertical="top" wrapText="1"/>
    </xf>
    <xf numFmtId="0" fontId="38" fillId="4" borderId="31" xfId="17" applyFont="1" applyFill="1" applyBorder="1" applyAlignment="1">
      <alignment horizontal="center" vertical="center"/>
    </xf>
    <xf numFmtId="0" fontId="38" fillId="4" borderId="6" xfId="17" applyFont="1" applyFill="1" applyBorder="1" applyAlignment="1">
      <alignment horizontal="center" vertical="center"/>
    </xf>
    <xf numFmtId="0" fontId="38" fillId="4" borderId="4" xfId="17" applyFont="1" applyFill="1" applyBorder="1" applyAlignment="1">
      <alignment horizontal="center" vertical="center"/>
    </xf>
    <xf numFmtId="0" fontId="38" fillId="4" borderId="26" xfId="17" applyFont="1" applyFill="1" applyBorder="1" applyAlignment="1">
      <alignment horizontal="center" vertical="center" textRotation="255"/>
    </xf>
    <xf numFmtId="0" fontId="37" fillId="8" borderId="0" xfId="17" applyFont="1" applyFill="1" applyAlignment="1">
      <alignment horizontal="center"/>
    </xf>
  </cellXfs>
  <cellStyles count="18">
    <cellStyle name="ハイパーリンク" xfId="4" builtinId="8"/>
    <cellStyle name="桁区切り" xfId="1" builtinId="6"/>
    <cellStyle name="桁区切り 2" xfId="5" xr:uid="{00000000-0005-0000-0000-000002000000}"/>
    <cellStyle name="桁区切り 2 2" xfId="6" xr:uid="{00000000-0005-0000-0000-000003000000}"/>
    <cellStyle name="桁区切り 2 3" xfId="7" xr:uid="{00000000-0005-0000-0000-000004000000}"/>
    <cellStyle name="桁区切り 3" xfId="8" xr:uid="{00000000-0005-0000-0000-000005000000}"/>
    <cellStyle name="桁区切り 4" xfId="9" xr:uid="{00000000-0005-0000-0000-000006000000}"/>
    <cellStyle name="桁区切り 5" xfId="3" xr:uid="{00000000-0005-0000-0000-000007000000}"/>
    <cellStyle name="通貨 2" xfId="10" xr:uid="{00000000-0005-0000-0000-000008000000}"/>
    <cellStyle name="標準" xfId="0" builtinId="0"/>
    <cellStyle name="標準 2" xfId="11" xr:uid="{00000000-0005-0000-0000-00000A000000}"/>
    <cellStyle name="標準 2 2" xfId="12" xr:uid="{00000000-0005-0000-0000-00000B000000}"/>
    <cellStyle name="標準 2 2 2" xfId="13" xr:uid="{00000000-0005-0000-0000-00000C000000}"/>
    <cellStyle name="標準 3" xfId="14" xr:uid="{00000000-0005-0000-0000-00000D000000}"/>
    <cellStyle name="標準 4" xfId="15" xr:uid="{00000000-0005-0000-0000-00000E000000}"/>
    <cellStyle name="標準 5" xfId="16" xr:uid="{00000000-0005-0000-0000-00000F000000}"/>
    <cellStyle name="標準 6" xfId="2" xr:uid="{00000000-0005-0000-0000-000010000000}"/>
    <cellStyle name="標準 7" xfId="17" xr:uid="{39DC4BEF-04E0-4688-896D-EAB51F0A762D}"/>
  </cellStyles>
  <dxfs count="0"/>
  <tableStyles count="0" defaultTableStyle="TableStyleMedium2" defaultPivotStyle="PivotStyleLight16"/>
  <colors>
    <mruColors>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34</xdr:row>
      <xdr:rowOff>103716</xdr:rowOff>
    </xdr:from>
    <xdr:to>
      <xdr:col>7</xdr:col>
      <xdr:colOff>359681</xdr:colOff>
      <xdr:row>40</xdr:row>
      <xdr:rowOff>93616</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26</xdr:row>
          <xdr:rowOff>205740</xdr:rowOff>
        </xdr:from>
        <xdr:to>
          <xdr:col>21</xdr:col>
          <xdr:colOff>22860</xdr:colOff>
          <xdr:row>27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26</xdr:row>
          <xdr:rowOff>205740</xdr:rowOff>
        </xdr:from>
        <xdr:to>
          <xdr:col>16</xdr:col>
          <xdr:colOff>7620</xdr:colOff>
          <xdr:row>27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27</xdr:row>
          <xdr:rowOff>243840</xdr:rowOff>
        </xdr:from>
        <xdr:to>
          <xdr:col>16</xdr:col>
          <xdr:colOff>7620</xdr:colOff>
          <xdr:row>28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28</xdr:row>
          <xdr:rowOff>182880</xdr:rowOff>
        </xdr:from>
        <xdr:to>
          <xdr:col>16</xdr:col>
          <xdr:colOff>15240</xdr:colOff>
          <xdr:row>29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27</xdr:row>
          <xdr:rowOff>243840</xdr:rowOff>
        </xdr:from>
        <xdr:to>
          <xdr:col>21</xdr:col>
          <xdr:colOff>22860</xdr:colOff>
          <xdr:row>28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28</xdr:row>
          <xdr:rowOff>160020</xdr:rowOff>
        </xdr:from>
        <xdr:to>
          <xdr:col>21</xdr:col>
          <xdr:colOff>30480</xdr:colOff>
          <xdr:row>29</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5</xdr:col>
      <xdr:colOff>730703</xdr:colOff>
      <xdr:row>13</xdr:row>
      <xdr:rowOff>285750</xdr:rowOff>
    </xdr:from>
    <xdr:to>
      <xdr:col>9</xdr:col>
      <xdr:colOff>27214</xdr:colOff>
      <xdr:row>14</xdr:row>
      <xdr:rowOff>616130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4472667" y="4694464"/>
          <a:ext cx="1881868" cy="64334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46</xdr:row>
      <xdr:rowOff>19685</xdr:rowOff>
    </xdr:from>
    <xdr:to>
      <xdr:col>3</xdr:col>
      <xdr:colOff>379095</xdr:colOff>
      <xdr:row>51</xdr:row>
      <xdr:rowOff>19685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2973685"/>
          <a:ext cx="267144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241300</xdr:colOff>
      <xdr:row>4</xdr:row>
      <xdr:rowOff>241300</xdr:rowOff>
    </xdr:from>
    <xdr:to>
      <xdr:col>0</xdr:col>
      <xdr:colOff>1003300</xdr:colOff>
      <xdr:row>6</xdr:row>
      <xdr:rowOff>82550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41300" y="1250950"/>
          <a:ext cx="762000" cy="552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315DF-D37C-4DA6-B7B1-BC1376507F62}">
  <sheetPr>
    <tabColor rgb="FFFFFF00"/>
    <pageSetUpPr fitToPage="1"/>
  </sheetPr>
  <dimension ref="A1:V34"/>
  <sheetViews>
    <sheetView showGridLines="0" zoomScale="70" zoomScaleNormal="70" zoomScaleSheetLayoutView="90" workbookViewId="0">
      <selection activeCell="O23" sqref="O23"/>
    </sheetView>
  </sheetViews>
  <sheetFormatPr defaultColWidth="9" defaultRowHeight="19.2"/>
  <cols>
    <col min="1" max="8" width="10.77734375" style="106" customWidth="1"/>
    <col min="9" max="9" width="5" style="106" customWidth="1"/>
    <col min="10" max="21" width="4.109375" style="106" customWidth="1"/>
    <col min="22" max="16384" width="9" style="106"/>
  </cols>
  <sheetData>
    <row r="1" spans="1:22" ht="30" customHeight="1">
      <c r="A1" s="105" t="s">
        <v>229</v>
      </c>
      <c r="B1" s="105"/>
      <c r="C1" s="105"/>
      <c r="D1" s="105"/>
      <c r="E1" s="105"/>
      <c r="G1" s="107"/>
      <c r="I1" s="198" t="s">
        <v>208</v>
      </c>
      <c r="J1" s="198"/>
      <c r="K1" s="198"/>
      <c r="L1" s="199"/>
      <c r="M1" s="199"/>
      <c r="N1" s="199"/>
      <c r="O1" s="107" t="s">
        <v>209</v>
      </c>
      <c r="P1" s="199"/>
      <c r="Q1" s="199"/>
      <c r="R1" s="107" t="s">
        <v>44</v>
      </c>
      <c r="S1" s="199"/>
      <c r="T1" s="199"/>
      <c r="U1" s="107" t="s">
        <v>45</v>
      </c>
      <c r="V1" s="107"/>
    </row>
    <row r="2" spans="1:22" ht="30" customHeight="1">
      <c r="A2" s="108"/>
      <c r="B2" s="108"/>
      <c r="C2" s="108"/>
      <c r="D2" s="108"/>
      <c r="E2" s="108"/>
      <c r="G2" s="109"/>
      <c r="H2" s="109"/>
      <c r="I2" s="109"/>
    </row>
    <row r="3" spans="1:22" ht="26.1" customHeight="1">
      <c r="A3" s="110"/>
      <c r="B3" s="110"/>
      <c r="C3" s="110"/>
      <c r="D3" s="110"/>
      <c r="E3" s="110"/>
    </row>
    <row r="4" spans="1:22" ht="26.1" customHeight="1">
      <c r="A4" s="111" t="s">
        <v>210</v>
      </c>
      <c r="B4" s="105"/>
      <c r="C4" s="105"/>
      <c r="D4" s="105"/>
      <c r="E4" s="108"/>
    </row>
    <row r="5" spans="1:22" ht="26.1" customHeight="1">
      <c r="A5" s="105"/>
      <c r="B5" s="105"/>
      <c r="C5" s="105"/>
      <c r="D5" s="105"/>
      <c r="E5" s="108"/>
    </row>
    <row r="6" spans="1:22" s="113" customFormat="1" ht="22.95" customHeight="1">
      <c r="A6" s="112"/>
      <c r="I6" s="114" t="s">
        <v>211</v>
      </c>
      <c r="J6" s="200"/>
      <c r="K6" s="201"/>
      <c r="L6" s="201"/>
      <c r="M6" s="201"/>
      <c r="N6" s="201"/>
      <c r="O6" s="201"/>
      <c r="P6" s="201"/>
      <c r="Q6" s="201"/>
      <c r="R6" s="201"/>
      <c r="S6" s="201"/>
      <c r="T6" s="201"/>
      <c r="U6" s="201"/>
    </row>
    <row r="7" spans="1:22" s="113" customFormat="1" ht="22.95" customHeight="1">
      <c r="A7" s="112"/>
      <c r="I7" s="114" t="s">
        <v>212</v>
      </c>
      <c r="J7" s="193"/>
      <c r="K7" s="194"/>
      <c r="L7" s="194"/>
      <c r="M7" s="194"/>
      <c r="N7" s="194"/>
      <c r="O7" s="194"/>
      <c r="P7" s="194"/>
      <c r="Q7" s="194"/>
      <c r="R7" s="194"/>
      <c r="S7" s="194"/>
      <c r="T7" s="194"/>
      <c r="U7" s="194"/>
    </row>
    <row r="8" spans="1:22" s="113" customFormat="1" ht="22.95" customHeight="1">
      <c r="A8" s="112"/>
      <c r="I8" s="114" t="s">
        <v>213</v>
      </c>
      <c r="J8" s="193"/>
      <c r="K8" s="194"/>
      <c r="L8" s="194"/>
      <c r="M8" s="194"/>
      <c r="N8" s="194"/>
      <c r="O8" s="194"/>
      <c r="P8" s="194"/>
      <c r="Q8" s="194"/>
      <c r="R8" s="194"/>
      <c r="S8" s="194"/>
      <c r="T8" s="194"/>
      <c r="U8" s="194"/>
    </row>
    <row r="9" spans="1:22" s="113" customFormat="1" ht="22.95" customHeight="1">
      <c r="A9" s="112"/>
      <c r="I9" s="114" t="s">
        <v>214</v>
      </c>
      <c r="J9" s="193"/>
      <c r="K9" s="194"/>
      <c r="L9" s="194"/>
      <c r="M9" s="194"/>
      <c r="N9" s="194"/>
      <c r="O9" s="194"/>
      <c r="P9" s="194"/>
      <c r="Q9" s="194"/>
      <c r="R9" s="194"/>
      <c r="S9" s="194"/>
      <c r="T9" s="194"/>
      <c r="U9" s="194"/>
    </row>
    <row r="10" spans="1:22" s="113" customFormat="1" ht="22.95" customHeight="1">
      <c r="A10" s="112"/>
      <c r="I10" s="115"/>
      <c r="K10" s="116"/>
      <c r="L10" s="115"/>
      <c r="M10" s="117"/>
      <c r="N10" s="117"/>
    </row>
    <row r="11" spans="1:22" s="113" customFormat="1" ht="22.95" customHeight="1">
      <c r="A11" s="112"/>
      <c r="J11" s="115"/>
      <c r="K11" s="116"/>
      <c r="L11" s="115"/>
      <c r="M11" s="117"/>
      <c r="N11" s="117"/>
    </row>
    <row r="12" spans="1:22" ht="48.6" customHeight="1">
      <c r="A12" s="195" t="s">
        <v>215</v>
      </c>
      <c r="B12" s="195"/>
      <c r="C12" s="195"/>
      <c r="D12" s="195"/>
      <c r="E12" s="195"/>
      <c r="F12" s="195"/>
      <c r="G12" s="195"/>
      <c r="H12" s="195"/>
      <c r="I12" s="195"/>
      <c r="J12" s="195"/>
      <c r="K12" s="195"/>
      <c r="L12" s="195"/>
      <c r="M12" s="195"/>
      <c r="N12" s="195"/>
      <c r="O12" s="195"/>
      <c r="P12" s="195"/>
      <c r="Q12" s="195"/>
      <c r="R12" s="195"/>
      <c r="S12" s="195"/>
      <c r="T12" s="195"/>
      <c r="U12" s="195"/>
    </row>
    <row r="13" spans="1:22" ht="26.1" customHeight="1">
      <c r="E13" s="110"/>
      <c r="F13" s="118" t="s">
        <v>216</v>
      </c>
      <c r="G13" s="119"/>
      <c r="H13" s="196" t="s">
        <v>217</v>
      </c>
      <c r="I13" s="196"/>
      <c r="J13" s="196"/>
      <c r="K13" s="196"/>
      <c r="L13" s="196"/>
      <c r="M13" s="196"/>
      <c r="N13" s="196"/>
      <c r="O13" s="196"/>
      <c r="P13" s="196"/>
      <c r="Q13" s="120"/>
      <c r="R13" s="120"/>
      <c r="S13" s="120"/>
    </row>
    <row r="14" spans="1:22" ht="24.6" customHeight="1">
      <c r="E14" s="121"/>
      <c r="F14" s="119"/>
      <c r="G14" s="119"/>
      <c r="H14"/>
      <c r="I14"/>
      <c r="J14"/>
      <c r="K14"/>
      <c r="L14"/>
      <c r="M14"/>
      <c r="N14"/>
      <c r="O14"/>
      <c r="P14"/>
      <c r="Q14"/>
      <c r="R14"/>
      <c r="S14"/>
    </row>
    <row r="15" spans="1:22" ht="48.6" customHeight="1">
      <c r="A15" s="197" t="s">
        <v>218</v>
      </c>
      <c r="B15" s="197"/>
      <c r="C15" s="197"/>
      <c r="D15" s="197"/>
      <c r="E15" s="197"/>
      <c r="F15" s="197"/>
      <c r="G15" s="197"/>
      <c r="H15" s="197"/>
      <c r="I15" s="197"/>
      <c r="J15" s="197"/>
      <c r="K15" s="197"/>
      <c r="L15" s="197"/>
      <c r="M15" s="197"/>
      <c r="N15" s="197"/>
      <c r="O15" s="197"/>
      <c r="P15" s="197"/>
      <c r="Q15" s="197"/>
      <c r="R15" s="197"/>
      <c r="S15" s="197"/>
      <c r="T15" s="197"/>
      <c r="U15" s="197"/>
    </row>
    <row r="16" spans="1:22" ht="36.6" customHeight="1">
      <c r="A16" s="122"/>
      <c r="B16" s="122"/>
      <c r="C16" s="122"/>
      <c r="D16" s="122"/>
      <c r="E16" s="123"/>
      <c r="F16" s="180" t="s">
        <v>219</v>
      </c>
      <c r="G16" s="181"/>
      <c r="H16" s="181"/>
      <c r="I16" s="181"/>
      <c r="J16" s="181"/>
      <c r="K16" s="181"/>
      <c r="L16" s="181"/>
      <c r="M16" s="181"/>
      <c r="N16" s="181"/>
      <c r="O16" s="181"/>
      <c r="P16" s="181"/>
      <c r="Q16" s="181"/>
    </row>
    <row r="17" spans="1:21" ht="11.55" customHeight="1">
      <c r="A17" s="122"/>
      <c r="B17" s="122"/>
      <c r="C17" s="122"/>
      <c r="D17" s="122"/>
      <c r="E17" s="122"/>
      <c r="F17" s="122"/>
      <c r="G17" s="122"/>
      <c r="H17" s="122"/>
      <c r="I17" s="122"/>
      <c r="J17" s="122"/>
    </row>
    <row r="18" spans="1:21" ht="25.2" customHeight="1">
      <c r="B18" s="182" t="s">
        <v>220</v>
      </c>
      <c r="C18" s="182"/>
      <c r="D18" s="182"/>
      <c r="E18" s="184"/>
      <c r="F18" s="184"/>
      <c r="G18" s="184"/>
      <c r="H18" s="184"/>
      <c r="I18" s="184"/>
      <c r="J18" s="184"/>
      <c r="K18" s="184"/>
      <c r="L18" s="184"/>
      <c r="M18" s="184"/>
      <c r="N18" s="184"/>
      <c r="O18" s="184"/>
      <c r="P18" s="184"/>
      <c r="Q18" s="184"/>
      <c r="R18" s="184"/>
    </row>
    <row r="19" spans="1:21" ht="25.2" customHeight="1">
      <c r="B19" s="183"/>
      <c r="C19" s="183"/>
      <c r="D19" s="183"/>
      <c r="E19" s="185"/>
      <c r="F19" s="185"/>
      <c r="G19" s="185"/>
      <c r="H19" s="185"/>
      <c r="I19" s="185"/>
      <c r="J19" s="185"/>
      <c r="K19" s="185"/>
      <c r="L19" s="185"/>
      <c r="M19" s="185"/>
      <c r="N19" s="185"/>
      <c r="O19" s="185"/>
      <c r="P19" s="185"/>
      <c r="Q19" s="185"/>
      <c r="R19" s="185"/>
    </row>
    <row r="20" spans="1:21" ht="9.6" customHeight="1">
      <c r="B20" s="124"/>
      <c r="C20" s="124"/>
      <c r="D20" s="124"/>
    </row>
    <row r="21" spans="1:21" ht="19.8" customHeight="1">
      <c r="B21" s="160"/>
      <c r="C21" s="160"/>
      <c r="D21" s="160"/>
      <c r="E21" s="186"/>
      <c r="F21" s="186"/>
      <c r="G21" s="186"/>
      <c r="H21" s="186"/>
      <c r="I21" s="186"/>
      <c r="J21" s="186"/>
      <c r="K21" s="186"/>
      <c r="L21" s="186"/>
      <c r="M21" s="186"/>
    </row>
    <row r="22" spans="1:21" ht="19.8" customHeight="1">
      <c r="A22" s="125"/>
      <c r="B22" s="160"/>
      <c r="C22" s="160"/>
      <c r="D22" s="160"/>
      <c r="E22" s="186"/>
      <c r="F22" s="186"/>
      <c r="G22" s="186"/>
      <c r="H22" s="186"/>
      <c r="I22" s="186"/>
      <c r="J22" s="186"/>
      <c r="K22" s="186"/>
      <c r="L22" s="186"/>
      <c r="M22" s="186"/>
    </row>
    <row r="23" spans="1:21" ht="57" customHeight="1">
      <c r="B23" s="126"/>
      <c r="C23" s="126"/>
      <c r="D23" s="126"/>
      <c r="E23" s="187"/>
      <c r="F23" s="187"/>
      <c r="G23" s="187"/>
      <c r="H23" s="187"/>
      <c r="I23" s="187"/>
      <c r="J23" s="187"/>
    </row>
    <row r="24" spans="1:21">
      <c r="E24" s="110"/>
    </row>
    <row r="25" spans="1:21">
      <c r="E25" s="110"/>
    </row>
    <row r="26" spans="1:21" ht="58.95" customHeight="1">
      <c r="B26" s="127" t="s">
        <v>228</v>
      </c>
      <c r="C26" s="127"/>
      <c r="D26" s="127"/>
      <c r="E26" s="127"/>
      <c r="F26" s="127"/>
      <c r="G26" s="127"/>
      <c r="H26" s="127"/>
      <c r="J26" s="188"/>
      <c r="K26" s="188"/>
      <c r="M26" s="189" t="s">
        <v>221</v>
      </c>
      <c r="N26" s="189"/>
      <c r="O26" s="189"/>
      <c r="P26" s="189"/>
      <c r="Q26" s="189"/>
      <c r="R26" s="190" t="s">
        <v>230</v>
      </c>
      <c r="S26" s="190"/>
      <c r="T26" s="190"/>
      <c r="U26" s="190"/>
    </row>
    <row r="27" spans="1:21" ht="76.5" customHeight="1">
      <c r="B27" s="128" t="s">
        <v>226</v>
      </c>
      <c r="C27" s="128"/>
      <c r="D27" s="128"/>
      <c r="E27" s="128"/>
      <c r="F27" s="128"/>
      <c r="G27" s="128"/>
      <c r="H27" s="128"/>
      <c r="J27" s="129"/>
      <c r="K27" s="129"/>
      <c r="N27" s="129"/>
      <c r="O27" s="129"/>
      <c r="P27" s="129"/>
      <c r="S27" s="129"/>
      <c r="T27" s="129"/>
    </row>
    <row r="28" spans="1:21" ht="76.5" customHeight="1">
      <c r="B28" s="128" t="s">
        <v>222</v>
      </c>
      <c r="C28" s="128"/>
      <c r="D28" s="128"/>
      <c r="E28" s="128"/>
      <c r="F28" s="128"/>
      <c r="G28" s="128"/>
      <c r="H28" s="128"/>
      <c r="J28" s="129"/>
      <c r="K28" s="129"/>
      <c r="N28" s="129"/>
      <c r="O28" s="129"/>
      <c r="P28" s="129"/>
      <c r="S28" s="129"/>
      <c r="T28" s="129"/>
    </row>
    <row r="29" spans="1:21" ht="76.5" customHeight="1">
      <c r="B29" s="128" t="s">
        <v>227</v>
      </c>
      <c r="C29" s="128"/>
      <c r="D29" s="128"/>
      <c r="E29" s="128"/>
      <c r="F29" s="128"/>
      <c r="G29" s="128"/>
      <c r="H29" s="128"/>
      <c r="J29" s="129"/>
      <c r="K29" s="129"/>
      <c r="N29" s="129"/>
      <c r="O29" s="129"/>
      <c r="P29" s="129"/>
      <c r="Q29" s="191"/>
      <c r="R29" s="192"/>
      <c r="S29" s="192"/>
      <c r="T29" s="130"/>
    </row>
    <row r="30" spans="1:21" ht="19.05" customHeight="1">
      <c r="E30" s="110"/>
      <c r="G30" s="106" t="s">
        <v>223</v>
      </c>
      <c r="H30" s="131" t="s">
        <v>224</v>
      </c>
      <c r="I30" s="178" t="s">
        <v>231</v>
      </c>
      <c r="J30" s="179"/>
      <c r="K30" s="179"/>
      <c r="L30" s="179"/>
      <c r="M30" s="179"/>
      <c r="N30" s="179"/>
      <c r="O30" s="179"/>
      <c r="P30" s="179"/>
      <c r="Q30" s="179"/>
      <c r="R30" s="179"/>
      <c r="S30" s="179"/>
      <c r="T30" s="179"/>
      <c r="U30" s="179"/>
    </row>
    <row r="31" spans="1:21">
      <c r="E31" s="110"/>
      <c r="H31" s="131"/>
      <c r="I31" s="179"/>
      <c r="J31" s="179"/>
      <c r="K31" s="179"/>
      <c r="L31" s="179"/>
      <c r="M31" s="179"/>
      <c r="N31" s="179"/>
      <c r="O31" s="179"/>
      <c r="P31" s="179"/>
      <c r="Q31" s="179"/>
      <c r="R31" s="179"/>
      <c r="S31" s="179"/>
      <c r="T31" s="179"/>
      <c r="U31" s="179"/>
    </row>
    <row r="32" spans="1:21">
      <c r="E32" s="110"/>
      <c r="H32" s="131"/>
      <c r="I32" s="179"/>
      <c r="J32" s="179"/>
      <c r="K32" s="179"/>
      <c r="L32" s="179"/>
      <c r="M32" s="179"/>
      <c r="N32" s="179"/>
      <c r="O32" s="179"/>
      <c r="P32" s="179"/>
      <c r="Q32" s="179"/>
      <c r="R32" s="179"/>
      <c r="S32" s="179"/>
      <c r="T32" s="179"/>
      <c r="U32" s="179"/>
    </row>
    <row r="33" spans="1:5">
      <c r="E33" s="110"/>
    </row>
    <row r="34" spans="1:5">
      <c r="A34" s="106" t="s">
        <v>225</v>
      </c>
      <c r="B34" s="132"/>
      <c r="C34" s="132"/>
      <c r="D34" s="132"/>
    </row>
  </sheetData>
  <sheetProtection formatCells="0" formatColumns="0" formatRows="0" insertColumns="0" insertRows="0" deleteColumns="0" deleteRows="0"/>
  <mergeCells count="21">
    <mergeCell ref="J7:U7"/>
    <mergeCell ref="I1:K1"/>
    <mergeCell ref="L1:N1"/>
    <mergeCell ref="P1:Q1"/>
    <mergeCell ref="S1:T1"/>
    <mergeCell ref="J6:U6"/>
    <mergeCell ref="J8:U8"/>
    <mergeCell ref="J9:U9"/>
    <mergeCell ref="A12:U12"/>
    <mergeCell ref="H13:P13"/>
    <mergeCell ref="A15:U15"/>
    <mergeCell ref="I30:U32"/>
    <mergeCell ref="F16:Q16"/>
    <mergeCell ref="B18:D19"/>
    <mergeCell ref="E18:R19"/>
    <mergeCell ref="E21:M22"/>
    <mergeCell ref="E23:J23"/>
    <mergeCell ref="J26:K26"/>
    <mergeCell ref="M26:Q26"/>
    <mergeCell ref="R26:U26"/>
    <mergeCell ref="Q29:S29"/>
  </mergeCells>
  <phoneticPr fontId="4"/>
  <printOptions horizontalCentered="1"/>
  <pageMargins left="0.35433070866141736" right="0.35433070866141736" top="0.51181102362204722"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26</xdr:row>
                    <xdr:rowOff>205740</xdr:rowOff>
                  </from>
                  <to>
                    <xdr:col>21</xdr:col>
                    <xdr:colOff>22860</xdr:colOff>
                    <xdr:row>27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167640</xdr:colOff>
                    <xdr:row>26</xdr:row>
                    <xdr:rowOff>205740</xdr:rowOff>
                  </from>
                  <to>
                    <xdr:col>16</xdr:col>
                    <xdr:colOff>7620</xdr:colOff>
                    <xdr:row>27</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167640</xdr:colOff>
                    <xdr:row>27</xdr:row>
                    <xdr:rowOff>243840</xdr:rowOff>
                  </from>
                  <to>
                    <xdr:col>16</xdr:col>
                    <xdr:colOff>7620</xdr:colOff>
                    <xdr:row>28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13</xdr:col>
                    <xdr:colOff>175260</xdr:colOff>
                    <xdr:row>28</xdr:row>
                    <xdr:rowOff>182880</xdr:rowOff>
                  </from>
                  <to>
                    <xdr:col>16</xdr:col>
                    <xdr:colOff>15240</xdr:colOff>
                    <xdr:row>29</xdr:row>
                    <xdr:rowOff>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18</xdr:col>
                    <xdr:colOff>121920</xdr:colOff>
                    <xdr:row>27</xdr:row>
                    <xdr:rowOff>243840</xdr:rowOff>
                  </from>
                  <to>
                    <xdr:col>21</xdr:col>
                    <xdr:colOff>22860</xdr:colOff>
                    <xdr:row>28</xdr:row>
                    <xdr:rowOff>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18</xdr:col>
                    <xdr:colOff>129540</xdr:colOff>
                    <xdr:row>28</xdr:row>
                    <xdr:rowOff>160020</xdr:rowOff>
                  </from>
                  <to>
                    <xdr:col>21</xdr:col>
                    <xdr:colOff>30480</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49"/>
  <sheetViews>
    <sheetView tabSelected="1" workbookViewId="0">
      <selection activeCell="E9" sqref="E9"/>
    </sheetView>
  </sheetViews>
  <sheetFormatPr defaultColWidth="8.88671875" defaultRowHeight="13.2"/>
  <cols>
    <col min="1" max="1" width="17.44140625" customWidth="1"/>
    <col min="2" max="2" width="5.6640625" customWidth="1"/>
    <col min="3" max="3" width="10.6640625" style="36" customWidth="1"/>
    <col min="4" max="4" width="5.6640625" style="36" customWidth="1"/>
    <col min="5" max="5" width="13.6640625" style="36" customWidth="1"/>
    <col min="6" max="6" width="19.44140625" style="36" customWidth="1"/>
    <col min="7" max="7" width="29.44140625" customWidth="1"/>
    <col min="8" max="8" width="7.33203125" customWidth="1"/>
    <col min="9" max="9" width="0" hidden="1" customWidth="1"/>
    <col min="10" max="10" width="3" customWidth="1"/>
    <col min="12" max="12" width="15.88671875" style="45" bestFit="1" customWidth="1"/>
    <col min="13" max="13" width="10.33203125" bestFit="1" customWidth="1"/>
    <col min="14" max="15" width="9" style="36" customWidth="1"/>
  </cols>
  <sheetData>
    <row r="1" spans="1:15">
      <c r="A1" t="s">
        <v>232</v>
      </c>
      <c r="B1" s="1"/>
      <c r="C1" s="16"/>
      <c r="D1" s="16"/>
      <c r="E1" s="16"/>
      <c r="F1" s="16"/>
      <c r="G1" s="17"/>
      <c r="H1" s="2"/>
      <c r="I1" s="17"/>
      <c r="J1" s="17"/>
      <c r="K1" s="17"/>
      <c r="L1" s="55"/>
      <c r="M1" s="17"/>
      <c r="N1" s="16"/>
      <c r="O1" s="16"/>
    </row>
    <row r="2" spans="1:15" ht="31.5" customHeight="1">
      <c r="A2" s="223" t="s">
        <v>114</v>
      </c>
      <c r="B2" s="223"/>
      <c r="C2" s="223"/>
      <c r="D2" s="223"/>
      <c r="E2" s="223"/>
      <c r="F2" s="223"/>
      <c r="G2" s="223"/>
      <c r="H2" s="223"/>
      <c r="I2" s="17"/>
      <c r="J2" s="17"/>
      <c r="K2" s="17"/>
      <c r="L2" s="55"/>
      <c r="M2" s="17"/>
      <c r="N2" s="16"/>
      <c r="O2" s="16"/>
    </row>
    <row r="3" spans="1:15" ht="12.45" customHeight="1">
      <c r="A3" s="92"/>
      <c r="B3" s="92"/>
      <c r="C3" s="92"/>
      <c r="D3" s="92"/>
      <c r="E3" s="92"/>
      <c r="F3" s="92"/>
      <c r="G3" s="92"/>
      <c r="H3" s="92"/>
      <c r="I3" s="17"/>
      <c r="J3" s="17"/>
      <c r="K3" s="17"/>
      <c r="L3" s="55"/>
      <c r="M3" s="17"/>
      <c r="N3" s="16"/>
      <c r="O3" s="16"/>
    </row>
    <row r="4" spans="1:15" ht="22.5" customHeight="1">
      <c r="F4" s="57" t="s">
        <v>113</v>
      </c>
      <c r="G4" s="224" t="s">
        <v>110</v>
      </c>
      <c r="H4" s="225"/>
      <c r="I4" s="17"/>
      <c r="J4" s="17"/>
      <c r="K4" s="17"/>
      <c r="L4" s="55"/>
      <c r="M4" s="17"/>
      <c r="N4" s="16"/>
      <c r="O4" s="16"/>
    </row>
    <row r="5" spans="1:15" ht="28.05" customHeight="1">
      <c r="A5" s="3"/>
      <c r="B5" s="3"/>
      <c r="C5" s="72" t="s">
        <v>165</v>
      </c>
      <c r="D5" s="6"/>
      <c r="E5" s="7"/>
      <c r="F5" s="58" t="s">
        <v>46</v>
      </c>
      <c r="G5" s="226"/>
      <c r="H5" s="227"/>
      <c r="I5" s="17"/>
      <c r="J5" s="17"/>
      <c r="K5" s="17"/>
      <c r="L5" s="55"/>
      <c r="M5" s="17"/>
      <c r="N5" s="16"/>
      <c r="O5" s="16"/>
    </row>
    <row r="6" spans="1:15" ht="28.05" customHeight="1">
      <c r="A6" s="4" t="s">
        <v>162</v>
      </c>
      <c r="B6" s="4"/>
      <c r="C6" s="7" t="s">
        <v>0</v>
      </c>
      <c r="D6" s="8"/>
      <c r="E6" s="7"/>
      <c r="F6" s="59" t="s">
        <v>47</v>
      </c>
      <c r="G6" s="226"/>
      <c r="H6" s="226"/>
      <c r="I6" s="17"/>
      <c r="J6" s="17"/>
      <c r="K6" s="17"/>
      <c r="L6" s="55"/>
      <c r="M6" s="17"/>
      <c r="N6" s="16"/>
      <c r="O6" s="16"/>
    </row>
    <row r="7" spans="1:15" ht="28.05" customHeight="1">
      <c r="A7" s="18" t="s">
        <v>163</v>
      </c>
      <c r="B7" s="18"/>
      <c r="C7" s="7" t="s">
        <v>1</v>
      </c>
      <c r="D7" s="8"/>
      <c r="E7" s="7"/>
      <c r="F7" s="59" t="s">
        <v>48</v>
      </c>
      <c r="G7" s="226"/>
      <c r="H7" s="226"/>
      <c r="I7" s="17"/>
      <c r="J7" s="17"/>
      <c r="K7" s="17"/>
      <c r="L7" s="55"/>
      <c r="M7" s="17"/>
      <c r="N7" s="16"/>
      <c r="O7" s="16"/>
    </row>
    <row r="8" spans="1:15" ht="28.05" customHeight="1">
      <c r="A8" s="70" t="s">
        <v>112</v>
      </c>
      <c r="B8" s="5"/>
      <c r="C8" s="7"/>
      <c r="D8" s="7"/>
      <c r="E8" s="7"/>
      <c r="F8" s="58" t="s">
        <v>2</v>
      </c>
      <c r="G8" s="226"/>
      <c r="H8" s="226"/>
      <c r="I8" s="17"/>
      <c r="J8" s="17"/>
      <c r="K8" s="17"/>
      <c r="L8" s="71" t="s">
        <v>3</v>
      </c>
      <c r="M8" s="17"/>
      <c r="N8" s="16"/>
      <c r="O8" s="16"/>
    </row>
    <row r="9" spans="1:15" ht="24" customHeight="1">
      <c r="A9" s="19"/>
      <c r="B9" s="19"/>
      <c r="C9" s="16"/>
      <c r="D9" s="16"/>
      <c r="E9" s="16"/>
      <c r="F9" s="222"/>
      <c r="G9" s="222"/>
      <c r="H9" s="222"/>
      <c r="I9" s="17"/>
      <c r="J9" s="17"/>
      <c r="K9" s="82">
        <v>1</v>
      </c>
      <c r="L9" s="83" t="s">
        <v>76</v>
      </c>
      <c r="M9" s="84">
        <f>VLOOKUP($L9,支出明細集計!$C$3:$D$42,2,0)</f>
        <v>0</v>
      </c>
      <c r="N9" s="85">
        <f>VLOOKUP($L9,支出明細集計!$C$3:$E$42,3,0)</f>
        <v>0</v>
      </c>
      <c r="O9" s="85">
        <f>VLOOKUP($L9,支出明細集計!$C$3:$F$42,4,0)</f>
        <v>0</v>
      </c>
    </row>
    <row r="10" spans="1:15" ht="24" customHeight="1">
      <c r="A10" s="3" t="s">
        <v>4</v>
      </c>
      <c r="B10" s="3"/>
      <c r="C10" s="20"/>
      <c r="D10" s="20"/>
      <c r="E10" s="20"/>
      <c r="F10" s="20"/>
      <c r="G10" s="21"/>
      <c r="H10" s="22" t="s">
        <v>5</v>
      </c>
      <c r="I10" s="21"/>
      <c r="J10" s="21"/>
      <c r="K10" s="82">
        <v>2</v>
      </c>
      <c r="L10" s="83" t="s">
        <v>99</v>
      </c>
      <c r="M10" s="84">
        <f>VLOOKUP($L10,支出明細集計!$C$3:$D$42,2,0)</f>
        <v>0</v>
      </c>
      <c r="N10" s="85">
        <f>VLOOKUP($L10,支出明細集計!$C$3:$E$42,3,0)</f>
        <v>0</v>
      </c>
      <c r="O10" s="85">
        <f>VLOOKUP($L10,支出明細集計!$C$3:$F$42,4,0)</f>
        <v>0</v>
      </c>
    </row>
    <row r="11" spans="1:15" ht="24" customHeight="1">
      <c r="A11" s="91" t="s">
        <v>6</v>
      </c>
      <c r="B11" s="231" t="s">
        <v>7</v>
      </c>
      <c r="C11" s="232"/>
      <c r="D11" s="228" t="s">
        <v>8</v>
      </c>
      <c r="E11" s="229"/>
      <c r="F11" s="229"/>
      <c r="G11" s="229"/>
      <c r="H11" s="230"/>
      <c r="I11" s="21"/>
      <c r="J11" s="21"/>
      <c r="K11" s="82">
        <v>3</v>
      </c>
      <c r="L11" s="83" t="s">
        <v>77</v>
      </c>
      <c r="M11" s="84">
        <f>VLOOKUP($L11,支出明細集計!$C$3:$D$42,2,0)</f>
        <v>0</v>
      </c>
      <c r="N11" s="85">
        <f>VLOOKUP($L11,支出明細集計!$C$3:$E$42,3,0)</f>
        <v>0</v>
      </c>
      <c r="O11" s="85">
        <f>VLOOKUP($L11,支出明細集計!$C$3:$F$42,4,0)</f>
        <v>0</v>
      </c>
    </row>
    <row r="12" spans="1:15" ht="24" customHeight="1">
      <c r="A12" s="81" t="s">
        <v>233</v>
      </c>
      <c r="B12" s="235"/>
      <c r="C12" s="236"/>
      <c r="D12" s="237" t="s">
        <v>164</v>
      </c>
      <c r="E12" s="238"/>
      <c r="F12" s="238"/>
      <c r="G12" s="238"/>
      <c r="H12" s="239"/>
      <c r="I12" s="21"/>
      <c r="J12" s="21"/>
      <c r="K12" s="82">
        <v>4</v>
      </c>
      <c r="L12" s="83" t="s">
        <v>100</v>
      </c>
      <c r="M12" s="84">
        <f>VLOOKUP($L12,支出明細集計!$C$3:$D$42,2,0)</f>
        <v>0</v>
      </c>
      <c r="N12" s="85">
        <f>VLOOKUP($L12,支出明細集計!$C$3:$E$42,3,0)</f>
        <v>0</v>
      </c>
      <c r="O12" s="85">
        <f>VLOOKUP($L12,支出明細集計!$C$3:$F$42,4,0)</f>
        <v>0</v>
      </c>
    </row>
    <row r="13" spans="1:15" ht="24" customHeight="1" thickBot="1">
      <c r="A13" s="80" t="s">
        <v>166</v>
      </c>
      <c r="B13" s="235"/>
      <c r="C13" s="236"/>
      <c r="D13" s="237" t="s">
        <v>167</v>
      </c>
      <c r="E13" s="238"/>
      <c r="F13" s="238"/>
      <c r="G13" s="238"/>
      <c r="H13" s="239"/>
      <c r="I13" s="21"/>
      <c r="J13" s="21"/>
      <c r="K13" s="82">
        <v>5</v>
      </c>
      <c r="L13" s="83" t="s">
        <v>78</v>
      </c>
      <c r="M13" s="84">
        <f>VLOOKUP($L13,支出明細集計!$C$3:$D$42,2,0)</f>
        <v>0</v>
      </c>
      <c r="N13" s="85">
        <f>VLOOKUP($L13,支出明細集計!$C$3:$E$42,3,0)</f>
        <v>0</v>
      </c>
      <c r="O13" s="85">
        <f>VLOOKUP($L13,支出明細集計!$C$3:$F$42,4,0)</f>
        <v>0</v>
      </c>
    </row>
    <row r="14" spans="1:15" ht="24" customHeight="1" thickTop="1">
      <c r="A14" s="73" t="s">
        <v>108</v>
      </c>
      <c r="B14" s="74" t="s">
        <v>106</v>
      </c>
      <c r="C14" s="86">
        <f>B12-B13</f>
        <v>0</v>
      </c>
      <c r="D14" s="240" t="s">
        <v>168</v>
      </c>
      <c r="E14" s="241"/>
      <c r="F14" s="241"/>
      <c r="G14" s="241"/>
      <c r="H14" s="242"/>
      <c r="I14" s="21"/>
      <c r="J14" s="21"/>
      <c r="K14" s="82">
        <v>6</v>
      </c>
      <c r="L14" s="83" t="s">
        <v>101</v>
      </c>
      <c r="M14" s="84">
        <f>VLOOKUP($L14,支出明細集計!$C$3:$D$42,2,0)</f>
        <v>0</v>
      </c>
      <c r="N14" s="85">
        <f>VLOOKUP($L14,支出明細集計!$C$3:$E$42,3,0)</f>
        <v>0</v>
      </c>
      <c r="O14" s="85">
        <f>VLOOKUP($L14,支出明細集計!$C$3:$F$42,4,0)</f>
        <v>0</v>
      </c>
    </row>
    <row r="15" spans="1:15">
      <c r="A15" s="93"/>
      <c r="B15" s="93"/>
      <c r="C15" s="94"/>
      <c r="D15" s="94"/>
      <c r="E15" s="94"/>
      <c r="F15" s="94"/>
      <c r="G15" s="93"/>
      <c r="H15" s="93"/>
      <c r="K15" s="82">
        <v>7</v>
      </c>
      <c r="L15" s="83" t="s">
        <v>79</v>
      </c>
      <c r="M15" s="84">
        <f>VLOOKUP($L15,支出明細集計!$C$3:$D$42,2,0)</f>
        <v>0</v>
      </c>
      <c r="N15" s="85">
        <f>VLOOKUP($L15,支出明細集計!$C$3:$E$42,3,0)</f>
        <v>0</v>
      </c>
      <c r="O15" s="85">
        <f>VLOOKUP($L15,支出明細集計!$C$3:$F$42,4,0)</f>
        <v>0</v>
      </c>
    </row>
    <row r="16" spans="1:15" ht="24" customHeight="1">
      <c r="A16" s="23" t="s">
        <v>9</v>
      </c>
      <c r="B16" s="24"/>
      <c r="C16" s="25"/>
      <c r="D16" s="25"/>
      <c r="E16" s="25"/>
      <c r="F16" s="25"/>
      <c r="G16" s="25"/>
      <c r="H16" s="25"/>
      <c r="I16" s="21"/>
      <c r="J16" s="21"/>
      <c r="K16" s="82">
        <v>8</v>
      </c>
      <c r="L16" s="83" t="s">
        <v>102</v>
      </c>
      <c r="M16" s="84">
        <f>VLOOKUP($L16,支出明細集計!$C$3:$D$42,2,0)</f>
        <v>0</v>
      </c>
      <c r="N16" s="85">
        <f>VLOOKUP($L16,支出明細集計!$C$3:$E$42,3,0)</f>
        <v>0</v>
      </c>
      <c r="O16" s="85">
        <f>VLOOKUP($L16,支出明細集計!$C$3:$F$42,4,0)</f>
        <v>0</v>
      </c>
    </row>
    <row r="17" spans="1:15" ht="24" customHeight="1">
      <c r="A17" s="78" t="s">
        <v>10</v>
      </c>
      <c r="B17" s="233" t="s">
        <v>11</v>
      </c>
      <c r="C17" s="234"/>
      <c r="D17" s="206" t="s">
        <v>51</v>
      </c>
      <c r="E17" s="207"/>
      <c r="F17" s="79" t="s">
        <v>52</v>
      </c>
      <c r="G17" s="206" t="s">
        <v>12</v>
      </c>
      <c r="H17" s="208"/>
      <c r="I17" s="21"/>
      <c r="J17" s="21"/>
      <c r="K17" s="82">
        <v>9</v>
      </c>
      <c r="L17" s="83" t="s">
        <v>80</v>
      </c>
      <c r="M17" s="84">
        <f>VLOOKUP($L17,支出明細集計!$C$3:$D$42,2,0)</f>
        <v>0</v>
      </c>
      <c r="N17" s="85">
        <f>VLOOKUP($L17,支出明細集計!$C$3:$E$42,3,0)</f>
        <v>0</v>
      </c>
      <c r="O17" s="85">
        <f>VLOOKUP($L17,支出明細集計!$C$3:$F$42,4,0)</f>
        <v>0</v>
      </c>
    </row>
    <row r="18" spans="1:15" ht="24" customHeight="1">
      <c r="A18" s="75" t="s">
        <v>13</v>
      </c>
      <c r="B18" s="26"/>
      <c r="C18" s="10">
        <f>M9+M10</f>
        <v>0</v>
      </c>
      <c r="D18" s="26"/>
      <c r="E18" s="27">
        <f>M9</f>
        <v>0</v>
      </c>
      <c r="F18" s="14">
        <f>M10</f>
        <v>0</v>
      </c>
      <c r="G18" s="204"/>
      <c r="H18" s="205"/>
      <c r="I18" s="21"/>
      <c r="J18" s="21"/>
      <c r="K18" s="82">
        <v>10</v>
      </c>
      <c r="L18" s="83" t="s">
        <v>103</v>
      </c>
      <c r="M18" s="84">
        <f>VLOOKUP($L18,支出明細集計!$C$3:$D$42,2,0)</f>
        <v>0</v>
      </c>
      <c r="N18" s="85">
        <f>VLOOKUP($L18,支出明細集計!$C$3:$E$42,3,0)</f>
        <v>0</v>
      </c>
      <c r="O18" s="85">
        <f>VLOOKUP($L18,支出明細集計!$C$3:$F$42,4,0)</f>
        <v>0</v>
      </c>
    </row>
    <row r="19" spans="1:15" ht="24" customHeight="1">
      <c r="A19" s="75" t="s">
        <v>14</v>
      </c>
      <c r="B19" s="26"/>
      <c r="C19" s="10">
        <f>M11+M12</f>
        <v>0</v>
      </c>
      <c r="D19" s="26"/>
      <c r="E19" s="27">
        <f>M11</f>
        <v>0</v>
      </c>
      <c r="F19" s="14">
        <f>M12</f>
        <v>0</v>
      </c>
      <c r="G19" s="204"/>
      <c r="H19" s="205"/>
      <c r="I19" s="21"/>
      <c r="J19" s="21"/>
      <c r="K19" s="82">
        <v>11</v>
      </c>
      <c r="L19" s="83" t="s">
        <v>53</v>
      </c>
      <c r="M19" s="84">
        <f>VLOOKUP($L19,支出明細集計!$C$3:$D$42,2,0)</f>
        <v>0</v>
      </c>
      <c r="N19" s="85">
        <f>VLOOKUP($L19,支出明細集計!$C$3:$E$42,3,0)</f>
        <v>0</v>
      </c>
      <c r="O19" s="85">
        <f>VLOOKUP($L19,支出明細集計!$C$3:$F$42,4,0)</f>
        <v>0</v>
      </c>
    </row>
    <row r="20" spans="1:15" ht="24" customHeight="1">
      <c r="A20" s="75" t="s">
        <v>15</v>
      </c>
      <c r="B20" s="26"/>
      <c r="C20" s="10">
        <f>M13+M14</f>
        <v>0</v>
      </c>
      <c r="D20" s="26"/>
      <c r="E20" s="27">
        <f>M13</f>
        <v>0</v>
      </c>
      <c r="F20" s="14">
        <f>M14</f>
        <v>0</v>
      </c>
      <c r="G20" s="204"/>
      <c r="H20" s="205"/>
      <c r="I20" s="21"/>
      <c r="J20" s="21"/>
      <c r="K20" s="82">
        <v>12</v>
      </c>
      <c r="L20" s="83" t="s">
        <v>54</v>
      </c>
      <c r="M20" s="84">
        <f>VLOOKUP($L20,支出明細集計!$C$3:$D$42,2,0)</f>
        <v>0</v>
      </c>
      <c r="N20" s="85">
        <f>VLOOKUP($L20,支出明細集計!$C$3:$E$42,3,0)</f>
        <v>0</v>
      </c>
      <c r="O20" s="85">
        <f>VLOOKUP($L20,支出明細集計!$C$3:$F$42,4,0)</f>
        <v>0</v>
      </c>
    </row>
    <row r="21" spans="1:15" ht="24" customHeight="1">
      <c r="A21" s="75" t="s">
        <v>16</v>
      </c>
      <c r="B21" s="26"/>
      <c r="C21" s="10">
        <f>M15+M16</f>
        <v>0</v>
      </c>
      <c r="D21" s="26"/>
      <c r="E21" s="27">
        <f>M15</f>
        <v>0</v>
      </c>
      <c r="F21" s="14">
        <f>M16</f>
        <v>0</v>
      </c>
      <c r="G21" s="204"/>
      <c r="H21" s="205"/>
      <c r="I21" s="21"/>
      <c r="J21" s="21"/>
      <c r="K21" s="82">
        <v>13</v>
      </c>
      <c r="L21" s="83" t="s">
        <v>55</v>
      </c>
      <c r="M21" s="84">
        <f>VLOOKUP($L21,支出明細集計!$C$3:$D$42,2,0)</f>
        <v>0</v>
      </c>
      <c r="N21" s="85">
        <f>VLOOKUP($L21,支出明細集計!$C$3:$E$42,3,0)</f>
        <v>0</v>
      </c>
      <c r="O21" s="85">
        <f>VLOOKUP($L21,支出明細集計!$C$3:$F$42,4,0)</f>
        <v>0</v>
      </c>
    </row>
    <row r="22" spans="1:15" ht="24" customHeight="1">
      <c r="A22" s="75" t="s">
        <v>17</v>
      </c>
      <c r="B22" s="26"/>
      <c r="C22" s="10">
        <f>M17+M18</f>
        <v>0</v>
      </c>
      <c r="D22" s="26"/>
      <c r="E22" s="27">
        <f>N17</f>
        <v>0</v>
      </c>
      <c r="F22" s="14">
        <f>O18</f>
        <v>0</v>
      </c>
      <c r="G22" s="204"/>
      <c r="H22" s="205"/>
      <c r="I22" s="21"/>
      <c r="J22" s="21"/>
      <c r="K22" s="82">
        <v>14</v>
      </c>
      <c r="L22" s="83" t="s">
        <v>56</v>
      </c>
      <c r="M22" s="84">
        <f>VLOOKUP($L22,支出明細集計!$C$3:$D$42,2,0)</f>
        <v>0</v>
      </c>
      <c r="N22" s="85">
        <f>VLOOKUP($L22,支出明細集計!$C$3:$E$42,3,0)</f>
        <v>0</v>
      </c>
      <c r="O22" s="85">
        <f>VLOOKUP($L22,支出明細集計!$C$3:$F$42,4,0)</f>
        <v>0</v>
      </c>
    </row>
    <row r="23" spans="1:15" ht="24" customHeight="1">
      <c r="A23" s="75" t="s">
        <v>18</v>
      </c>
      <c r="B23" s="26"/>
      <c r="C23" s="10">
        <f>M19+M20</f>
        <v>0</v>
      </c>
      <c r="D23" s="26"/>
      <c r="E23" s="27">
        <f>M19</f>
        <v>0</v>
      </c>
      <c r="F23" s="14">
        <f>M20</f>
        <v>0</v>
      </c>
      <c r="G23" s="204"/>
      <c r="H23" s="205"/>
      <c r="I23" s="21"/>
      <c r="J23" s="21"/>
      <c r="K23" s="82">
        <v>15</v>
      </c>
      <c r="L23" s="83" t="s">
        <v>81</v>
      </c>
      <c r="M23" s="84">
        <f>VLOOKUP($L23,支出明細集計!$C$3:$D$42,2,0)</f>
        <v>0</v>
      </c>
      <c r="N23" s="85">
        <f>VLOOKUP($L23,支出明細集計!$C$3:$E$42,3,0)</f>
        <v>0</v>
      </c>
      <c r="O23" s="85">
        <f>VLOOKUP($L23,支出明細集計!$C$3:$F$42,4,0)</f>
        <v>0</v>
      </c>
    </row>
    <row r="24" spans="1:15" ht="24" customHeight="1">
      <c r="A24" s="75" t="s">
        <v>19</v>
      </c>
      <c r="B24" s="26"/>
      <c r="C24" s="10">
        <f>M21+M22</f>
        <v>0</v>
      </c>
      <c r="D24" s="26"/>
      <c r="E24" s="27">
        <f>M21</f>
        <v>0</v>
      </c>
      <c r="F24" s="14">
        <f>M22</f>
        <v>0</v>
      </c>
      <c r="G24" s="204"/>
      <c r="H24" s="205"/>
      <c r="I24" s="21"/>
      <c r="J24" s="21"/>
      <c r="K24" s="82">
        <v>16</v>
      </c>
      <c r="L24" s="83" t="s">
        <v>90</v>
      </c>
      <c r="M24" s="84">
        <f>VLOOKUP($L24,支出明細集計!$C$3:$D$42,2,0)</f>
        <v>0</v>
      </c>
      <c r="N24" s="85">
        <f>VLOOKUP($L24,支出明細集計!$C$3:$E$42,3,0)</f>
        <v>0</v>
      </c>
      <c r="O24" s="85">
        <f>VLOOKUP($L24,支出明細集計!$C$3:$F$42,4,0)</f>
        <v>0</v>
      </c>
    </row>
    <row r="25" spans="1:15" ht="24" customHeight="1">
      <c r="A25" s="75" t="s">
        <v>20</v>
      </c>
      <c r="B25" s="26"/>
      <c r="C25" s="10">
        <f>M23+M24</f>
        <v>0</v>
      </c>
      <c r="D25" s="26"/>
      <c r="E25" s="27">
        <f>M23</f>
        <v>0</v>
      </c>
      <c r="F25" s="14">
        <f>M24</f>
        <v>0</v>
      </c>
      <c r="G25" s="204"/>
      <c r="H25" s="205"/>
      <c r="I25" s="21"/>
      <c r="J25" s="21"/>
      <c r="K25" s="82">
        <v>17</v>
      </c>
      <c r="L25" s="83" t="s">
        <v>57</v>
      </c>
      <c r="M25" s="84">
        <f>VLOOKUP($L25,支出明細集計!$C$3:$D$42,2,0)</f>
        <v>0</v>
      </c>
      <c r="N25" s="85">
        <f>VLOOKUP($L25,支出明細集計!$C$3:$E$42,3,0)</f>
        <v>0</v>
      </c>
      <c r="O25" s="85">
        <f>VLOOKUP($L25,支出明細集計!$C$3:$F$42,4,0)</f>
        <v>0</v>
      </c>
    </row>
    <row r="26" spans="1:15" ht="24" customHeight="1">
      <c r="A26" s="75" t="s">
        <v>21</v>
      </c>
      <c r="B26" s="26"/>
      <c r="C26" s="10">
        <f>M25+M26</f>
        <v>0</v>
      </c>
      <c r="D26" s="26"/>
      <c r="E26" s="27">
        <f>M25</f>
        <v>0</v>
      </c>
      <c r="F26" s="14">
        <f>M26</f>
        <v>0</v>
      </c>
      <c r="G26" s="204"/>
      <c r="H26" s="205"/>
      <c r="I26" s="21"/>
      <c r="J26" s="21"/>
      <c r="K26" s="82">
        <v>18</v>
      </c>
      <c r="L26" s="83" t="s">
        <v>58</v>
      </c>
      <c r="M26" s="84">
        <f>VLOOKUP($L26,支出明細集計!$C$3:$D$42,2,0)</f>
        <v>0</v>
      </c>
      <c r="N26" s="85">
        <f>VLOOKUP($L26,支出明細集計!$C$3:$E$42,3,0)</f>
        <v>0</v>
      </c>
      <c r="O26" s="85">
        <f>VLOOKUP($L26,支出明細集計!$C$3:$F$42,4,0)</f>
        <v>0</v>
      </c>
    </row>
    <row r="27" spans="1:15" ht="24" customHeight="1">
      <c r="A27" s="75" t="s">
        <v>22</v>
      </c>
      <c r="B27" s="26"/>
      <c r="C27" s="10">
        <f>M27+M28</f>
        <v>0</v>
      </c>
      <c r="D27" s="26"/>
      <c r="E27" s="27">
        <f>M27</f>
        <v>0</v>
      </c>
      <c r="F27" s="14">
        <f>M28</f>
        <v>0</v>
      </c>
      <c r="G27" s="204"/>
      <c r="H27" s="205"/>
      <c r="I27" s="21"/>
      <c r="J27" s="21"/>
      <c r="K27" s="82">
        <v>19</v>
      </c>
      <c r="L27" s="83" t="s">
        <v>82</v>
      </c>
      <c r="M27" s="84">
        <f>VLOOKUP($L27,支出明細集計!$C$3:$D$42,2,0)</f>
        <v>0</v>
      </c>
      <c r="N27" s="85">
        <f>VLOOKUP($L27,支出明細集計!$C$3:$E$42,3,0)</f>
        <v>0</v>
      </c>
      <c r="O27" s="85">
        <f>VLOOKUP($L27,支出明細集計!$C$3:$F$42,4,0)</f>
        <v>0</v>
      </c>
    </row>
    <row r="28" spans="1:15" ht="24" customHeight="1">
      <c r="A28" s="75" t="s">
        <v>23</v>
      </c>
      <c r="B28" s="26"/>
      <c r="C28" s="10">
        <f>M29+M30</f>
        <v>0</v>
      </c>
      <c r="D28" s="26"/>
      <c r="E28" s="27">
        <f>M29</f>
        <v>0</v>
      </c>
      <c r="F28" s="14">
        <f>M30</f>
        <v>0</v>
      </c>
      <c r="G28" s="204"/>
      <c r="H28" s="205"/>
      <c r="I28" s="21"/>
      <c r="J28" s="21"/>
      <c r="K28" s="82">
        <v>20</v>
      </c>
      <c r="L28" s="83" t="s">
        <v>91</v>
      </c>
      <c r="M28" s="84">
        <f>VLOOKUP($L28,支出明細集計!$C$3:$D$42,2,0)</f>
        <v>0</v>
      </c>
      <c r="N28" s="85">
        <f>VLOOKUP($L28,支出明細集計!$C$3:$E$42,3,0)</f>
        <v>0</v>
      </c>
      <c r="O28" s="85">
        <f>VLOOKUP($L28,支出明細集計!$C$3:$F$42,4,0)</f>
        <v>0</v>
      </c>
    </row>
    <row r="29" spans="1:15" ht="24" customHeight="1">
      <c r="A29" s="75" t="s">
        <v>24</v>
      </c>
      <c r="B29" s="26"/>
      <c r="C29" s="10">
        <f>M31+M32</f>
        <v>0</v>
      </c>
      <c r="D29" s="26"/>
      <c r="E29" s="27">
        <f>M31</f>
        <v>0</v>
      </c>
      <c r="F29" s="14">
        <f>M32</f>
        <v>0</v>
      </c>
      <c r="G29" s="204"/>
      <c r="H29" s="205"/>
      <c r="I29" s="21"/>
      <c r="J29" s="21"/>
      <c r="K29" s="82">
        <v>21</v>
      </c>
      <c r="L29" s="83" t="s">
        <v>59</v>
      </c>
      <c r="M29" s="84">
        <f>VLOOKUP($L29,支出明細集計!$C$3:$D$42,2,0)</f>
        <v>0</v>
      </c>
      <c r="N29" s="85">
        <f>VLOOKUP($L29,支出明細集計!$C$3:$E$42,3,0)</f>
        <v>0</v>
      </c>
      <c r="O29" s="85">
        <f>VLOOKUP($L29,支出明細集計!$C$3:$F$42,4,0)</f>
        <v>0</v>
      </c>
    </row>
    <row r="30" spans="1:15" ht="24" customHeight="1">
      <c r="A30" s="75" t="s">
        <v>25</v>
      </c>
      <c r="B30" s="26"/>
      <c r="C30" s="10">
        <f>M33+M34</f>
        <v>0</v>
      </c>
      <c r="D30" s="26"/>
      <c r="E30" s="27">
        <f>M33</f>
        <v>0</v>
      </c>
      <c r="F30" s="14">
        <f>M34</f>
        <v>0</v>
      </c>
      <c r="G30" s="204"/>
      <c r="H30" s="205"/>
      <c r="I30" s="21"/>
      <c r="J30" s="21"/>
      <c r="K30" s="82">
        <v>22</v>
      </c>
      <c r="L30" s="83" t="s">
        <v>60</v>
      </c>
      <c r="M30" s="84">
        <f>VLOOKUP($L30,支出明細集計!$C$3:$D$42,2,0)</f>
        <v>0</v>
      </c>
      <c r="N30" s="85">
        <f>VLOOKUP($L30,支出明細集計!$C$3:$E$42,3,0)</f>
        <v>0</v>
      </c>
      <c r="O30" s="85">
        <f>VLOOKUP($L30,支出明細集計!$C$3:$F$42,4,0)</f>
        <v>0</v>
      </c>
    </row>
    <row r="31" spans="1:15" ht="24" customHeight="1">
      <c r="A31" s="75" t="s">
        <v>27</v>
      </c>
      <c r="B31" s="26"/>
      <c r="C31" s="10">
        <f>M35+M36</f>
        <v>0</v>
      </c>
      <c r="D31" s="26"/>
      <c r="E31" s="27">
        <f>M35</f>
        <v>0</v>
      </c>
      <c r="F31" s="14">
        <f>M36</f>
        <v>0</v>
      </c>
      <c r="G31" s="204"/>
      <c r="H31" s="205"/>
      <c r="I31" s="21"/>
      <c r="J31" s="21"/>
      <c r="K31" s="82">
        <v>23</v>
      </c>
      <c r="L31" s="83" t="s">
        <v>61</v>
      </c>
      <c r="M31" s="84">
        <f>VLOOKUP($L31,支出明細集計!$C$3:$D$42,2,0)</f>
        <v>0</v>
      </c>
      <c r="N31" s="85">
        <f>VLOOKUP($L31,支出明細集計!$C$3:$E$42,3,0)</f>
        <v>0</v>
      </c>
      <c r="O31" s="85">
        <f>VLOOKUP($L31,支出明細集計!$C$3:$F$42,4,0)</f>
        <v>0</v>
      </c>
    </row>
    <row r="32" spans="1:15" ht="24" customHeight="1">
      <c r="A32" s="75" t="s">
        <v>28</v>
      </c>
      <c r="B32" s="26"/>
      <c r="C32" s="10">
        <f>M37+M38</f>
        <v>0</v>
      </c>
      <c r="D32" s="26"/>
      <c r="E32" s="27">
        <f>M37</f>
        <v>0</v>
      </c>
      <c r="F32" s="14">
        <f>M38</f>
        <v>0</v>
      </c>
      <c r="G32" s="204"/>
      <c r="H32" s="205"/>
      <c r="I32" s="21"/>
      <c r="J32" s="21"/>
      <c r="K32" s="82">
        <v>24</v>
      </c>
      <c r="L32" s="83" t="s">
        <v>62</v>
      </c>
      <c r="M32" s="84">
        <f>VLOOKUP($L32,支出明細集計!$C$3:$D$42,2,0)</f>
        <v>0</v>
      </c>
      <c r="N32" s="85">
        <f>VLOOKUP($L32,支出明細集計!$C$3:$E$42,3,0)</f>
        <v>0</v>
      </c>
      <c r="O32" s="85">
        <f>VLOOKUP($L32,支出明細集計!$C$3:$F$42,4,0)</f>
        <v>0</v>
      </c>
    </row>
    <row r="33" spans="1:15" ht="24" customHeight="1">
      <c r="A33" s="75" t="s">
        <v>29</v>
      </c>
      <c r="B33" s="26"/>
      <c r="C33" s="10">
        <f>M39+M40</f>
        <v>0</v>
      </c>
      <c r="D33" s="26"/>
      <c r="E33" s="27">
        <f>M39</f>
        <v>0</v>
      </c>
      <c r="F33" s="14">
        <f>M40</f>
        <v>0</v>
      </c>
      <c r="G33" s="204"/>
      <c r="H33" s="205"/>
      <c r="I33" s="21"/>
      <c r="J33" s="21"/>
      <c r="K33" s="82">
        <v>25</v>
      </c>
      <c r="L33" s="83" t="s">
        <v>83</v>
      </c>
      <c r="M33" s="84">
        <f>VLOOKUP($L33,支出明細集計!$C$3:$D$42,2,0)</f>
        <v>0</v>
      </c>
      <c r="N33" s="85">
        <f>VLOOKUP($L33,支出明細集計!$C$3:$E$42,3,0)</f>
        <v>0</v>
      </c>
      <c r="O33" s="85">
        <f>VLOOKUP($L33,支出明細集計!$C$3:$F$42,4,0)</f>
        <v>0</v>
      </c>
    </row>
    <row r="34" spans="1:15" ht="24" customHeight="1">
      <c r="A34" s="75" t="s">
        <v>30</v>
      </c>
      <c r="B34" s="26"/>
      <c r="C34" s="10">
        <f>M41+M42</f>
        <v>0</v>
      </c>
      <c r="D34" s="26"/>
      <c r="E34" s="27">
        <f>M41</f>
        <v>0</v>
      </c>
      <c r="F34" s="14">
        <f>M42</f>
        <v>0</v>
      </c>
      <c r="G34" s="204"/>
      <c r="H34" s="205"/>
      <c r="I34" s="21"/>
      <c r="J34" s="21"/>
      <c r="K34" s="82">
        <v>26</v>
      </c>
      <c r="L34" s="83" t="s">
        <v>92</v>
      </c>
      <c r="M34" s="84">
        <f>VLOOKUP($L34,支出明細集計!$C$3:$D$42,2,0)</f>
        <v>0</v>
      </c>
      <c r="N34" s="85">
        <f>VLOOKUP($L34,支出明細集計!$C$3:$E$42,3,0)</f>
        <v>0</v>
      </c>
      <c r="O34" s="85">
        <f>VLOOKUP($L34,支出明細集計!$C$3:$F$42,4,0)</f>
        <v>0</v>
      </c>
    </row>
    <row r="35" spans="1:15" ht="24" customHeight="1">
      <c r="A35" s="75" t="s">
        <v>50</v>
      </c>
      <c r="B35" s="26"/>
      <c r="C35" s="10">
        <f>M43+M44</f>
        <v>0</v>
      </c>
      <c r="D35" s="26"/>
      <c r="E35" s="27">
        <f>M43</f>
        <v>0</v>
      </c>
      <c r="F35" s="14">
        <f>M44</f>
        <v>0</v>
      </c>
      <c r="G35" s="204"/>
      <c r="H35" s="205"/>
      <c r="I35" s="21"/>
      <c r="J35" s="21"/>
      <c r="K35" s="82">
        <v>27</v>
      </c>
      <c r="L35" s="83" t="s">
        <v>84</v>
      </c>
      <c r="M35" s="84">
        <f>VLOOKUP($L35,支出明細集計!$C$3:$D$42,2,0)</f>
        <v>0</v>
      </c>
      <c r="N35" s="85">
        <f>VLOOKUP($L35,支出明細集計!$C$3:$E$42,3,0)</f>
        <v>0</v>
      </c>
      <c r="O35" s="85">
        <f>VLOOKUP($L35,支出明細集計!$C$3:$F$42,4,0)</f>
        <v>0</v>
      </c>
    </row>
    <row r="36" spans="1:15" ht="24" customHeight="1">
      <c r="A36" s="75" t="s">
        <v>31</v>
      </c>
      <c r="B36" s="26"/>
      <c r="C36" s="10">
        <f>+M45</f>
        <v>0</v>
      </c>
      <c r="D36" s="26"/>
      <c r="E36" s="27">
        <v>0</v>
      </c>
      <c r="F36" s="14">
        <f>M45</f>
        <v>0</v>
      </c>
      <c r="G36" s="204"/>
      <c r="H36" s="205"/>
      <c r="I36" s="21"/>
      <c r="J36" s="21"/>
      <c r="K36" s="82">
        <v>28</v>
      </c>
      <c r="L36" s="83" t="s">
        <v>93</v>
      </c>
      <c r="M36" s="84">
        <f>VLOOKUP($L36,支出明細集計!$C$3:$D$42,2,0)</f>
        <v>0</v>
      </c>
      <c r="N36" s="85">
        <f>VLOOKUP($L36,支出明細集計!$C$3:$E$42,3,0)</f>
        <v>0</v>
      </c>
      <c r="O36" s="85">
        <f>VLOOKUP($L36,支出明細集計!$C$3:$F$42,4,0)</f>
        <v>0</v>
      </c>
    </row>
    <row r="37" spans="1:15" ht="24" customHeight="1">
      <c r="A37" s="75" t="s">
        <v>32</v>
      </c>
      <c r="B37" s="26"/>
      <c r="C37" s="10">
        <f>M46+M47</f>
        <v>0</v>
      </c>
      <c r="D37" s="26"/>
      <c r="E37" s="27">
        <f>M46</f>
        <v>0</v>
      </c>
      <c r="F37" s="14">
        <f>M47</f>
        <v>0</v>
      </c>
      <c r="G37" s="204"/>
      <c r="H37" s="205"/>
      <c r="I37" s="21"/>
      <c r="J37" s="21"/>
      <c r="K37" s="82">
        <v>29</v>
      </c>
      <c r="L37" s="83" t="s">
        <v>85</v>
      </c>
      <c r="M37" s="84">
        <f>VLOOKUP($L37,支出明細集計!$C$3:$D$42,2,0)</f>
        <v>0</v>
      </c>
      <c r="N37" s="85">
        <f>VLOOKUP($L37,支出明細集計!$C$3:$E$42,3,0)</f>
        <v>0</v>
      </c>
      <c r="O37" s="85">
        <f>VLOOKUP($L37,支出明細集計!$C$3:$F$42,4,0)</f>
        <v>0</v>
      </c>
    </row>
    <row r="38" spans="1:15" ht="24" customHeight="1" thickBot="1">
      <c r="A38" s="76" t="s">
        <v>33</v>
      </c>
      <c r="B38" s="28"/>
      <c r="C38" s="11">
        <f>M48</f>
        <v>0</v>
      </c>
      <c r="D38" s="28"/>
      <c r="E38" s="29">
        <v>0</v>
      </c>
      <c r="F38" s="15">
        <f>M48</f>
        <v>0</v>
      </c>
      <c r="G38" s="212"/>
      <c r="H38" s="213"/>
      <c r="I38" s="21"/>
      <c r="J38" s="21"/>
      <c r="K38" s="82">
        <v>30</v>
      </c>
      <c r="L38" s="83" t="s">
        <v>94</v>
      </c>
      <c r="M38" s="84">
        <f>VLOOKUP($L38,支出明細集計!$C$3:$D$42,2,0)</f>
        <v>0</v>
      </c>
      <c r="N38" s="85">
        <f>VLOOKUP($L38,支出明細集計!$C$3:$E$42,3,0)</f>
        <v>0</v>
      </c>
      <c r="O38" s="85">
        <f>VLOOKUP($L38,支出明細集計!$C$3:$F$42,4,0)</f>
        <v>0</v>
      </c>
    </row>
    <row r="39" spans="1:15" ht="24" customHeight="1" thickTop="1">
      <c r="A39" s="77" t="s">
        <v>104</v>
      </c>
      <c r="B39" s="202">
        <f>SUM(C18:C38)</f>
        <v>0</v>
      </c>
      <c r="C39" s="203"/>
      <c r="D39" s="68" t="s">
        <v>107</v>
      </c>
      <c r="E39" s="12">
        <f>SUM(E18:E38)</f>
        <v>0</v>
      </c>
      <c r="F39" s="9">
        <f>SUM(F18:F38)</f>
        <v>0</v>
      </c>
      <c r="G39" s="214"/>
      <c r="H39" s="215"/>
      <c r="I39" s="21"/>
      <c r="J39" s="21"/>
      <c r="K39" s="82">
        <v>31</v>
      </c>
      <c r="L39" s="83" t="s">
        <v>86</v>
      </c>
      <c r="M39" s="84">
        <f>VLOOKUP($L39,支出明細集計!$C$3:$D$42,2,0)</f>
        <v>0</v>
      </c>
      <c r="N39" s="85">
        <f>VLOOKUP($L39,支出明細集計!$C$3:$E$42,3,0)</f>
        <v>0</v>
      </c>
      <c r="O39" s="85">
        <f>VLOOKUP($L39,支出明細集計!$C$3:$F$42,4,0)</f>
        <v>0</v>
      </c>
    </row>
    <row r="40" spans="1:15">
      <c r="A40" s="13"/>
      <c r="B40" s="13"/>
      <c r="C40" s="20"/>
      <c r="D40" s="20"/>
      <c r="E40" s="20"/>
      <c r="F40" s="20"/>
      <c r="G40" s="21"/>
      <c r="H40" s="21"/>
      <c r="I40" s="21"/>
      <c r="J40" s="21"/>
      <c r="K40" s="82">
        <v>32</v>
      </c>
      <c r="L40" s="83" t="s">
        <v>95</v>
      </c>
      <c r="M40" s="84">
        <f>VLOOKUP($L40,支出明細集計!$C$3:$D$42,2,0)</f>
        <v>0</v>
      </c>
      <c r="N40" s="85">
        <f>VLOOKUP($L40,支出明細集計!$C$3:$E$42,3,0)</f>
        <v>0</v>
      </c>
      <c r="O40" s="85">
        <f>VLOOKUP($L40,支出明細集計!$C$3:$F$42,4,0)</f>
        <v>0</v>
      </c>
    </row>
    <row r="41" spans="1:15" ht="14.4">
      <c r="A41" s="209"/>
      <c r="B41" s="209"/>
      <c r="C41" s="209"/>
      <c r="D41" s="30"/>
      <c r="E41" s="218" t="s">
        <v>105</v>
      </c>
      <c r="F41" s="219"/>
      <c r="G41" s="216">
        <f>C14-E39</f>
        <v>0</v>
      </c>
      <c r="H41" s="22"/>
      <c r="I41" s="17"/>
      <c r="J41" s="17"/>
      <c r="K41" s="82">
        <v>33</v>
      </c>
      <c r="L41" s="83" t="s">
        <v>87</v>
      </c>
      <c r="M41" s="84">
        <f>VLOOKUP($L41,支出明細集計!$C$3:$D$42,2,0)</f>
        <v>0</v>
      </c>
      <c r="N41" s="85">
        <f>VLOOKUP($L41,支出明細集計!$C$3:$E$42,3,0)</f>
        <v>0</v>
      </c>
      <c r="O41" s="85">
        <f>VLOOKUP($L41,支出明細集計!$C$3:$F$42,4,0)</f>
        <v>0</v>
      </c>
    </row>
    <row r="42" spans="1:15">
      <c r="A42" s="210"/>
      <c r="B42" s="210"/>
      <c r="C42" s="211"/>
      <c r="D42" s="31"/>
      <c r="E42" s="220"/>
      <c r="F42" s="221"/>
      <c r="G42" s="217"/>
      <c r="H42" s="17"/>
      <c r="I42" s="17"/>
      <c r="J42" s="17"/>
      <c r="K42" s="82">
        <v>34</v>
      </c>
      <c r="L42" s="83" t="s">
        <v>96</v>
      </c>
      <c r="M42" s="84">
        <f>VLOOKUP($L42,支出明細集計!$C$3:$D$42,2,0)</f>
        <v>0</v>
      </c>
      <c r="N42" s="85">
        <f>VLOOKUP($L42,支出明細集計!$C$3:$E$42,3,0)</f>
        <v>0</v>
      </c>
      <c r="O42" s="85">
        <f>VLOOKUP($L42,支出明細集計!$C$3:$F$42,4,0)</f>
        <v>0</v>
      </c>
    </row>
    <row r="43" spans="1:15">
      <c r="A43" s="32"/>
      <c r="B43" s="32"/>
      <c r="C43" s="16"/>
      <c r="D43" s="16"/>
      <c r="E43" s="16"/>
      <c r="F43" s="16"/>
      <c r="G43" s="17"/>
      <c r="H43" s="17"/>
      <c r="I43" s="17"/>
      <c r="J43" s="17"/>
      <c r="K43" s="82">
        <v>35</v>
      </c>
      <c r="L43" s="83" t="s">
        <v>63</v>
      </c>
      <c r="M43" s="84">
        <f>VLOOKUP($L43,支出明細集計!$C$3:$D$42,2,0)</f>
        <v>0</v>
      </c>
      <c r="N43" s="85">
        <f>VLOOKUP($L43,支出明細集計!$C$3:$E$42,3,0)</f>
        <v>0</v>
      </c>
      <c r="O43" s="85">
        <f>VLOOKUP($L43,支出明細集計!$C$3:$F$42,4,0)</f>
        <v>0</v>
      </c>
    </row>
    <row r="44" spans="1:15" ht="14.4">
      <c r="A44" s="33" t="s">
        <v>49</v>
      </c>
      <c r="B44" s="33"/>
      <c r="C44" s="34"/>
      <c r="D44" s="34"/>
      <c r="E44" s="35"/>
      <c r="F44" s="35" t="s">
        <v>75</v>
      </c>
      <c r="G44" s="34"/>
      <c r="H44" s="33"/>
      <c r="I44" s="17"/>
      <c r="J44" s="17"/>
      <c r="K44" s="82">
        <v>36</v>
      </c>
      <c r="L44" s="83" t="s">
        <v>64</v>
      </c>
      <c r="M44" s="84">
        <f>VLOOKUP($L44,支出明細集計!$C$3:$D$42,2,0)</f>
        <v>0</v>
      </c>
      <c r="N44" s="85">
        <f>VLOOKUP($L44,支出明細集計!$C$3:$E$42,3,0)</f>
        <v>0</v>
      </c>
      <c r="O44" s="85">
        <f>VLOOKUP($L44,支出明細集計!$C$3:$F$42,4,0)</f>
        <v>0</v>
      </c>
    </row>
    <row r="45" spans="1:15">
      <c r="K45" s="82">
        <v>37</v>
      </c>
      <c r="L45" s="83" t="s">
        <v>97</v>
      </c>
      <c r="M45" s="84">
        <f>VLOOKUP($L45,支出明細集計!$C$3:$D$42,2,0)</f>
        <v>0</v>
      </c>
      <c r="N45" s="85">
        <f>VLOOKUP($L45,支出明細集計!$C$3:$E$42,3,0)</f>
        <v>0</v>
      </c>
      <c r="O45" s="85">
        <f>VLOOKUP($L45,支出明細集計!$C$3:$F$42,4,0)</f>
        <v>0</v>
      </c>
    </row>
    <row r="46" spans="1:15">
      <c r="A46" s="37" t="s">
        <v>34</v>
      </c>
      <c r="B46" s="37"/>
      <c r="K46" s="82">
        <v>38</v>
      </c>
      <c r="L46" s="83" t="s">
        <v>89</v>
      </c>
      <c r="M46" s="84">
        <f>VLOOKUP($L46,支出明細集計!$C$3:$D$42,2,0)</f>
        <v>0</v>
      </c>
      <c r="N46" s="85">
        <f>VLOOKUP($L46,支出明細集計!$C$3:$E$42,3,0)</f>
        <v>0</v>
      </c>
      <c r="O46" s="85">
        <f>VLOOKUP($L46,支出明細集計!$C$3:$F$42,4,0)</f>
        <v>0</v>
      </c>
    </row>
    <row r="47" spans="1:15">
      <c r="K47" s="82">
        <v>39</v>
      </c>
      <c r="L47" s="83" t="s">
        <v>98</v>
      </c>
      <c r="M47" s="84">
        <f>VLOOKUP($L47,支出明細集計!$C$3:$D$42,2,0)</f>
        <v>0</v>
      </c>
      <c r="N47" s="85">
        <f>VLOOKUP($L47,支出明細集計!$C$3:$E$42,3,0)</f>
        <v>0</v>
      </c>
      <c r="O47" s="85">
        <f>VLOOKUP($L47,支出明細集計!$C$3:$F$42,4,0)</f>
        <v>0</v>
      </c>
    </row>
    <row r="48" spans="1:15" ht="13.8" thickBot="1">
      <c r="K48" s="82">
        <v>40</v>
      </c>
      <c r="L48" s="87" t="s">
        <v>65</v>
      </c>
      <c r="M48" s="84">
        <f>VLOOKUP($L48,支出明細集計!$C$3:$D$42,2,0)</f>
        <v>0</v>
      </c>
      <c r="N48" s="85">
        <f>VLOOKUP($L48,支出明細集計!$C$3:$E$42,3,0)</f>
        <v>0</v>
      </c>
      <c r="O48" s="85">
        <f>VLOOKUP($L48,支出明細集計!$C$3:$F$42,4,0)</f>
        <v>0</v>
      </c>
    </row>
    <row r="49" spans="11:15" ht="13.8" thickTop="1">
      <c r="K49" s="82"/>
      <c r="L49" s="88" t="s">
        <v>26</v>
      </c>
      <c r="M49" s="89">
        <f>SUM(M9:M48)</f>
        <v>0</v>
      </c>
      <c r="N49" s="90">
        <f>SUM(N9:N48)</f>
        <v>0</v>
      </c>
      <c r="O49" s="90">
        <f>SUM(O9:O48)</f>
        <v>0</v>
      </c>
    </row>
  </sheetData>
  <sheetProtection algorithmName="SHA-512" hashValue="XVyoXXcJJOa6Mc4Qi8epjwY0Cd9NpHPGrv1FKzjiywdX7ZbB0t8H6Ah1gEp4LmFoxSjALIR7cMNTR9ZPH7OOpw==" saltValue="0Gh7xI8Lb3xHPg4oY3eTKg==" spinCount="100000" sheet="1" formatCells="0" formatColumns="0" formatRows="0" insertColumns="0" insertRows="0" deleteColumns="0" deleteRows="0"/>
  <mergeCells count="44">
    <mergeCell ref="D11:H11"/>
    <mergeCell ref="B11:C11"/>
    <mergeCell ref="G19:H19"/>
    <mergeCell ref="G20:H20"/>
    <mergeCell ref="G21:H21"/>
    <mergeCell ref="B17:C17"/>
    <mergeCell ref="B12:C12"/>
    <mergeCell ref="D12:H12"/>
    <mergeCell ref="D13:H13"/>
    <mergeCell ref="D14:H14"/>
    <mergeCell ref="B13:C13"/>
    <mergeCell ref="F9:H9"/>
    <mergeCell ref="A2:H2"/>
    <mergeCell ref="G4:H4"/>
    <mergeCell ref="G6:H6"/>
    <mergeCell ref="G7:H7"/>
    <mergeCell ref="G8:H8"/>
    <mergeCell ref="G5:H5"/>
    <mergeCell ref="A41:C41"/>
    <mergeCell ref="A42:C42"/>
    <mergeCell ref="G27:H27"/>
    <mergeCell ref="G28:H28"/>
    <mergeCell ref="G29:H29"/>
    <mergeCell ref="G30:H30"/>
    <mergeCell ref="G36:H36"/>
    <mergeCell ref="G37:H37"/>
    <mergeCell ref="G38:H38"/>
    <mergeCell ref="G39:H39"/>
    <mergeCell ref="G31:H31"/>
    <mergeCell ref="G32:H32"/>
    <mergeCell ref="G33:H33"/>
    <mergeCell ref="G41:G42"/>
    <mergeCell ref="E41:F42"/>
    <mergeCell ref="G35:H35"/>
    <mergeCell ref="B39:C39"/>
    <mergeCell ref="G26:H26"/>
    <mergeCell ref="D17:E17"/>
    <mergeCell ref="G18:H18"/>
    <mergeCell ref="G22:H22"/>
    <mergeCell ref="G23:H23"/>
    <mergeCell ref="G24:H24"/>
    <mergeCell ref="G25:H25"/>
    <mergeCell ref="G34:H34"/>
    <mergeCell ref="G17:H17"/>
  </mergeCells>
  <phoneticPr fontId="4"/>
  <pageMargins left="0.9055118110236221" right="0.39370078740157483" top="0.39370078740157483" bottom="0.15748031496062992" header="0" footer="0"/>
  <pageSetup paperSize="9" scale="76" orientation="portrait" r:id="rId1"/>
  <headerFooter scaleWithDoc="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75"/>
  <sheetViews>
    <sheetView zoomScale="80" zoomScaleNormal="80" workbookViewId="0">
      <selection activeCell="I13" sqref="I13"/>
    </sheetView>
  </sheetViews>
  <sheetFormatPr defaultColWidth="8.88671875" defaultRowHeight="13.2"/>
  <cols>
    <col min="1" max="1" width="3.88671875" style="103" customWidth="1"/>
    <col min="2" max="2" width="19.21875" style="103" bestFit="1" customWidth="1"/>
    <col min="3" max="3" width="9.88671875" style="103" customWidth="1"/>
    <col min="4" max="4" width="5" style="103" bestFit="1" customWidth="1"/>
    <col min="5" max="6" width="5.21875" style="103" customWidth="1"/>
    <col min="7" max="7" width="30.33203125" style="103" customWidth="1"/>
    <col min="8" max="8" width="42.44140625" style="157" customWidth="1"/>
    <col min="9" max="11" width="12.6640625" style="103" customWidth="1"/>
    <col min="12" max="12" width="15" style="103" customWidth="1"/>
    <col min="13" max="13" width="14" style="103" customWidth="1"/>
    <col min="14" max="14" width="3.44140625" style="103" customWidth="1"/>
    <col min="15" max="15" width="18" style="103" hidden="1" customWidth="1"/>
    <col min="16" max="17" width="13.6640625" style="103" hidden="1" customWidth="1"/>
    <col min="18" max="18" width="3.77734375" style="103" customWidth="1"/>
    <col min="19" max="16384" width="8.88671875" style="103"/>
  </cols>
  <sheetData>
    <row r="1" spans="1:18" ht="16.95" customHeight="1" thickBot="1">
      <c r="A1" s="138"/>
      <c r="B1" s="138" t="s">
        <v>232</v>
      </c>
      <c r="H1" s="103"/>
      <c r="I1" s="104"/>
      <c r="J1" s="104"/>
      <c r="K1" s="104"/>
    </row>
    <row r="2" spans="1:18" ht="28.5" customHeight="1" thickBot="1">
      <c r="A2" s="139" t="s">
        <v>73</v>
      </c>
      <c r="B2" s="139" t="s">
        <v>35</v>
      </c>
      <c r="E2" s="139"/>
      <c r="F2" s="139"/>
      <c r="G2" s="140" t="s">
        <v>109</v>
      </c>
      <c r="H2" s="141"/>
      <c r="I2" s="142"/>
      <c r="J2" s="245"/>
      <c r="K2" s="245"/>
      <c r="L2" s="243" t="s">
        <v>36</v>
      </c>
      <c r="M2" s="244"/>
      <c r="N2" s="143"/>
      <c r="O2" s="143" t="s">
        <v>74</v>
      </c>
      <c r="P2" s="143" t="s">
        <v>51</v>
      </c>
      <c r="Q2" s="143" t="s">
        <v>52</v>
      </c>
      <c r="R2" s="143"/>
    </row>
    <row r="3" spans="1:18" ht="20.100000000000001" customHeight="1" thickBot="1">
      <c r="B3" s="144" t="s">
        <v>10</v>
      </c>
      <c r="C3" s="145" t="s">
        <v>40</v>
      </c>
      <c r="D3" s="145" t="s">
        <v>209</v>
      </c>
      <c r="E3" s="146" t="s">
        <v>44</v>
      </c>
      <c r="F3" s="146" t="s">
        <v>45</v>
      </c>
      <c r="G3" s="147" t="s">
        <v>37</v>
      </c>
      <c r="H3" s="147" t="s">
        <v>38</v>
      </c>
      <c r="I3" s="148" t="s">
        <v>39</v>
      </c>
      <c r="J3" s="148" t="s">
        <v>71</v>
      </c>
      <c r="K3" s="166" t="s">
        <v>70</v>
      </c>
      <c r="L3" s="175" t="s">
        <v>41</v>
      </c>
      <c r="M3" s="176" t="s">
        <v>42</v>
      </c>
      <c r="N3" s="149"/>
      <c r="O3" s="150" t="s">
        <v>76</v>
      </c>
      <c r="P3" s="150" t="s">
        <v>76</v>
      </c>
      <c r="Q3" s="150" t="s">
        <v>99</v>
      </c>
      <c r="R3" s="151"/>
    </row>
    <row r="4" spans="1:18" ht="20.100000000000001" customHeight="1">
      <c r="A4" s="152">
        <v>1</v>
      </c>
      <c r="B4" s="100"/>
      <c r="C4" s="102"/>
      <c r="D4" s="102"/>
      <c r="E4" s="102"/>
      <c r="F4" s="102"/>
      <c r="G4" s="161"/>
      <c r="H4" s="162"/>
      <c r="I4" s="101"/>
      <c r="J4" s="67" t="str">
        <f t="shared" ref="J4:J5" si="0">IF(COUNTIF($P$2:$P$22,B4),I4,"")</f>
        <v/>
      </c>
      <c r="K4" s="167" t="str">
        <f>IF(COUNTIF($Q$2:$Q$23,B4),I4,"")</f>
        <v/>
      </c>
      <c r="L4" s="173"/>
      <c r="M4" s="174"/>
      <c r="N4" s="149"/>
      <c r="O4" s="150" t="s">
        <v>99</v>
      </c>
      <c r="P4" s="150" t="s">
        <v>77</v>
      </c>
      <c r="Q4" s="150" t="s">
        <v>100</v>
      </c>
      <c r="R4" s="151"/>
    </row>
    <row r="5" spans="1:18" ht="20.100000000000001" customHeight="1">
      <c r="A5" s="152">
        <v>2</v>
      </c>
      <c r="B5" s="100"/>
      <c r="C5" s="102"/>
      <c r="D5" s="102"/>
      <c r="E5" s="102"/>
      <c r="F5" s="102"/>
      <c r="G5" s="161"/>
      <c r="H5" s="162"/>
      <c r="I5" s="101"/>
      <c r="J5" s="44" t="str">
        <f t="shared" si="0"/>
        <v/>
      </c>
      <c r="K5" s="168" t="str">
        <f t="shared" ref="K5" si="1">IF(COUNTIF($Q$2:$Q$23,B5),I5,"")</f>
        <v/>
      </c>
      <c r="L5" s="169"/>
      <c r="M5" s="153"/>
      <c r="N5" s="149"/>
      <c r="O5" s="150" t="s">
        <v>77</v>
      </c>
      <c r="P5" s="150" t="s">
        <v>78</v>
      </c>
      <c r="Q5" s="150" t="s">
        <v>101</v>
      </c>
      <c r="R5" s="151"/>
    </row>
    <row r="6" spans="1:18" ht="20.100000000000001" customHeight="1">
      <c r="A6" s="152">
        <v>3</v>
      </c>
      <c r="B6" s="100"/>
      <c r="C6" s="102"/>
      <c r="D6" s="102"/>
      <c r="E6" s="102"/>
      <c r="F6" s="102"/>
      <c r="G6" s="161"/>
      <c r="H6" s="162"/>
      <c r="I6" s="101"/>
      <c r="J6" s="44" t="str">
        <f t="shared" ref="J6:J63" si="2">IF(COUNTIF($P$2:$P$22,B6),I6,"")</f>
        <v/>
      </c>
      <c r="K6" s="168" t="str">
        <f t="shared" ref="K6:K63" si="3">IF(COUNTIF($Q$2:$Q$23,B6),I6,"")</f>
        <v/>
      </c>
      <c r="L6" s="169"/>
      <c r="M6" s="153"/>
      <c r="N6" s="149"/>
      <c r="O6" s="150" t="s">
        <v>100</v>
      </c>
      <c r="P6" s="150" t="s">
        <v>79</v>
      </c>
      <c r="Q6" s="150" t="s">
        <v>102</v>
      </c>
      <c r="R6" s="154"/>
    </row>
    <row r="7" spans="1:18" ht="20.100000000000001" customHeight="1">
      <c r="A7" s="152">
        <v>4</v>
      </c>
      <c r="B7" s="100"/>
      <c r="C7" s="102"/>
      <c r="D7" s="102"/>
      <c r="E7" s="102"/>
      <c r="F7" s="102"/>
      <c r="G7" s="161"/>
      <c r="H7" s="162"/>
      <c r="I7" s="101"/>
      <c r="J7" s="44" t="str">
        <f t="shared" si="2"/>
        <v/>
      </c>
      <c r="K7" s="168" t="str">
        <f t="shared" si="3"/>
        <v/>
      </c>
      <c r="L7" s="169"/>
      <c r="M7" s="153"/>
      <c r="N7" s="149"/>
      <c r="O7" s="150" t="s">
        <v>78</v>
      </c>
      <c r="P7" s="150" t="s">
        <v>80</v>
      </c>
      <c r="Q7" s="150" t="s">
        <v>103</v>
      </c>
      <c r="R7" s="154"/>
    </row>
    <row r="8" spans="1:18" ht="20.100000000000001" customHeight="1">
      <c r="A8" s="152">
        <v>5</v>
      </c>
      <c r="B8" s="100"/>
      <c r="C8" s="102"/>
      <c r="D8" s="102"/>
      <c r="E8" s="102"/>
      <c r="F8" s="102"/>
      <c r="G8" s="161"/>
      <c r="H8" s="162"/>
      <c r="I8" s="101"/>
      <c r="J8" s="44" t="str">
        <f t="shared" si="2"/>
        <v/>
      </c>
      <c r="K8" s="168" t="str">
        <f t="shared" si="3"/>
        <v/>
      </c>
      <c r="L8" s="169"/>
      <c r="M8" s="153"/>
      <c r="N8" s="149"/>
      <c r="O8" s="150" t="s">
        <v>101</v>
      </c>
      <c r="P8" s="150" t="s">
        <v>53</v>
      </c>
      <c r="Q8" s="150" t="s">
        <v>54</v>
      </c>
      <c r="R8" s="154"/>
    </row>
    <row r="9" spans="1:18" ht="20.100000000000001" customHeight="1">
      <c r="A9" s="152">
        <v>6</v>
      </c>
      <c r="B9" s="100"/>
      <c r="C9" s="102"/>
      <c r="D9" s="102"/>
      <c r="E9" s="102"/>
      <c r="F9" s="102"/>
      <c r="G9" s="161"/>
      <c r="H9" s="162"/>
      <c r="I9" s="101"/>
      <c r="J9" s="44" t="str">
        <f t="shared" si="2"/>
        <v/>
      </c>
      <c r="K9" s="168" t="str">
        <f t="shared" si="3"/>
        <v/>
      </c>
      <c r="L9" s="169"/>
      <c r="M9" s="153"/>
      <c r="N9" s="149"/>
      <c r="O9" s="150" t="s">
        <v>79</v>
      </c>
      <c r="P9" s="150" t="s">
        <v>55</v>
      </c>
      <c r="Q9" s="150" t="s">
        <v>56</v>
      </c>
      <c r="R9" s="154"/>
    </row>
    <row r="10" spans="1:18" ht="20.100000000000001" customHeight="1">
      <c r="A10" s="152">
        <v>7</v>
      </c>
      <c r="B10" s="100"/>
      <c r="C10" s="102"/>
      <c r="D10" s="102"/>
      <c r="E10" s="102"/>
      <c r="F10" s="102"/>
      <c r="G10" s="161"/>
      <c r="H10" s="162"/>
      <c r="I10" s="101"/>
      <c r="J10" s="44" t="str">
        <f t="shared" si="2"/>
        <v/>
      </c>
      <c r="K10" s="168" t="str">
        <f t="shared" si="3"/>
        <v/>
      </c>
      <c r="L10" s="169"/>
      <c r="M10" s="153"/>
      <c r="N10" s="149"/>
      <c r="O10" s="150" t="s">
        <v>102</v>
      </c>
      <c r="P10" s="150" t="s">
        <v>81</v>
      </c>
      <c r="Q10" s="150" t="s">
        <v>90</v>
      </c>
      <c r="R10" s="154"/>
    </row>
    <row r="11" spans="1:18" ht="20.100000000000001" customHeight="1">
      <c r="A11" s="152">
        <v>8</v>
      </c>
      <c r="B11" s="100"/>
      <c r="C11" s="102"/>
      <c r="D11" s="102"/>
      <c r="E11" s="102"/>
      <c r="F11" s="102"/>
      <c r="G11" s="161"/>
      <c r="H11" s="162"/>
      <c r="I11" s="101"/>
      <c r="J11" s="44" t="str">
        <f t="shared" si="2"/>
        <v/>
      </c>
      <c r="K11" s="168" t="str">
        <f t="shared" si="3"/>
        <v/>
      </c>
      <c r="L11" s="169"/>
      <c r="M11" s="153"/>
      <c r="N11" s="149"/>
      <c r="O11" s="150" t="s">
        <v>80</v>
      </c>
      <c r="P11" s="150" t="s">
        <v>57</v>
      </c>
      <c r="Q11" s="150" t="s">
        <v>58</v>
      </c>
      <c r="R11" s="154"/>
    </row>
    <row r="12" spans="1:18" ht="20.100000000000001" customHeight="1">
      <c r="A12" s="152">
        <v>9</v>
      </c>
      <c r="B12" s="100"/>
      <c r="C12" s="102"/>
      <c r="D12" s="102"/>
      <c r="E12" s="102"/>
      <c r="F12" s="102"/>
      <c r="G12" s="161"/>
      <c r="H12" s="162"/>
      <c r="I12" s="101"/>
      <c r="J12" s="44" t="str">
        <f t="shared" si="2"/>
        <v/>
      </c>
      <c r="K12" s="168" t="str">
        <f t="shared" si="3"/>
        <v/>
      </c>
      <c r="L12" s="169"/>
      <c r="M12" s="153"/>
      <c r="N12" s="149"/>
      <c r="O12" s="150" t="s">
        <v>103</v>
      </c>
      <c r="P12" s="150" t="s">
        <v>82</v>
      </c>
      <c r="Q12" s="150" t="s">
        <v>91</v>
      </c>
      <c r="R12" s="154"/>
    </row>
    <row r="13" spans="1:18" ht="20.100000000000001" customHeight="1">
      <c r="A13" s="152">
        <v>10</v>
      </c>
      <c r="B13" s="100"/>
      <c r="C13" s="102"/>
      <c r="D13" s="102"/>
      <c r="E13" s="102"/>
      <c r="F13" s="102"/>
      <c r="G13" s="161"/>
      <c r="H13" s="162"/>
      <c r="I13" s="101"/>
      <c r="J13" s="44" t="str">
        <f t="shared" si="2"/>
        <v/>
      </c>
      <c r="K13" s="168" t="str">
        <f t="shared" si="3"/>
        <v/>
      </c>
      <c r="L13" s="169"/>
      <c r="M13" s="153"/>
      <c r="N13" s="149"/>
      <c r="O13" s="150" t="s">
        <v>53</v>
      </c>
      <c r="P13" s="150" t="s">
        <v>59</v>
      </c>
      <c r="Q13" s="150" t="s">
        <v>60</v>
      </c>
      <c r="R13" s="151"/>
    </row>
    <row r="14" spans="1:18" ht="20.100000000000001" customHeight="1">
      <c r="A14" s="152">
        <v>11</v>
      </c>
      <c r="B14" s="100"/>
      <c r="C14" s="102"/>
      <c r="D14" s="102"/>
      <c r="E14" s="102"/>
      <c r="F14" s="102"/>
      <c r="G14" s="161"/>
      <c r="H14" s="162"/>
      <c r="I14" s="101"/>
      <c r="J14" s="44" t="str">
        <f t="shared" si="2"/>
        <v/>
      </c>
      <c r="K14" s="168" t="str">
        <f t="shared" si="3"/>
        <v/>
      </c>
      <c r="L14" s="169"/>
      <c r="M14" s="153"/>
      <c r="N14" s="149"/>
      <c r="O14" s="150" t="s">
        <v>54</v>
      </c>
      <c r="P14" s="150" t="s">
        <v>61</v>
      </c>
      <c r="Q14" s="150" t="s">
        <v>62</v>
      </c>
      <c r="R14" s="151"/>
    </row>
    <row r="15" spans="1:18" ht="20.100000000000001" customHeight="1">
      <c r="A15" s="152">
        <v>12</v>
      </c>
      <c r="B15" s="100"/>
      <c r="C15" s="102"/>
      <c r="D15" s="102"/>
      <c r="E15" s="102"/>
      <c r="F15" s="102"/>
      <c r="G15" s="161"/>
      <c r="H15" s="162"/>
      <c r="I15" s="101"/>
      <c r="J15" s="44" t="str">
        <f t="shared" si="2"/>
        <v/>
      </c>
      <c r="K15" s="168" t="str">
        <f t="shared" si="3"/>
        <v/>
      </c>
      <c r="L15" s="169"/>
      <c r="M15" s="153"/>
      <c r="N15" s="149"/>
      <c r="O15" s="150" t="s">
        <v>55</v>
      </c>
      <c r="P15" s="150" t="s">
        <v>83</v>
      </c>
      <c r="Q15" s="150" t="s">
        <v>92</v>
      </c>
      <c r="R15" s="149"/>
    </row>
    <row r="16" spans="1:18" ht="20.100000000000001" customHeight="1">
      <c r="A16" s="152">
        <v>13</v>
      </c>
      <c r="B16" s="100"/>
      <c r="C16" s="102"/>
      <c r="D16" s="102"/>
      <c r="E16" s="102"/>
      <c r="F16" s="102"/>
      <c r="G16" s="161"/>
      <c r="H16" s="162"/>
      <c r="I16" s="101"/>
      <c r="J16" s="44" t="str">
        <f t="shared" si="2"/>
        <v/>
      </c>
      <c r="K16" s="168" t="str">
        <f t="shared" si="3"/>
        <v/>
      </c>
      <c r="L16" s="169"/>
      <c r="M16" s="153"/>
      <c r="N16" s="149"/>
      <c r="O16" s="150" t="s">
        <v>56</v>
      </c>
      <c r="P16" s="150" t="s">
        <v>84</v>
      </c>
      <c r="Q16" s="150" t="s">
        <v>93</v>
      </c>
      <c r="R16" s="149"/>
    </row>
    <row r="17" spans="1:18" ht="20.100000000000001" customHeight="1">
      <c r="A17" s="152">
        <v>14</v>
      </c>
      <c r="B17" s="100"/>
      <c r="C17" s="102"/>
      <c r="D17" s="102"/>
      <c r="E17" s="102"/>
      <c r="F17" s="102"/>
      <c r="G17" s="161"/>
      <c r="H17" s="162"/>
      <c r="I17" s="101"/>
      <c r="J17" s="44" t="str">
        <f t="shared" si="2"/>
        <v/>
      </c>
      <c r="K17" s="168" t="str">
        <f t="shared" si="3"/>
        <v/>
      </c>
      <c r="L17" s="169"/>
      <c r="M17" s="153"/>
      <c r="N17" s="149"/>
      <c r="O17" s="150" t="s">
        <v>81</v>
      </c>
      <c r="P17" s="150" t="s">
        <v>85</v>
      </c>
      <c r="Q17" s="150" t="s">
        <v>94</v>
      </c>
      <c r="R17" s="149"/>
    </row>
    <row r="18" spans="1:18" ht="20.100000000000001" customHeight="1">
      <c r="A18" s="152">
        <v>15</v>
      </c>
      <c r="B18" s="100"/>
      <c r="C18" s="102"/>
      <c r="D18" s="102"/>
      <c r="E18" s="102"/>
      <c r="F18" s="102"/>
      <c r="G18" s="161"/>
      <c r="H18" s="161"/>
      <c r="I18" s="101"/>
      <c r="J18" s="44" t="str">
        <f t="shared" si="2"/>
        <v/>
      </c>
      <c r="K18" s="168" t="str">
        <f t="shared" si="3"/>
        <v/>
      </c>
      <c r="L18" s="169"/>
      <c r="M18" s="153"/>
      <c r="N18" s="149"/>
      <c r="O18" s="150" t="s">
        <v>90</v>
      </c>
      <c r="P18" s="150" t="s">
        <v>86</v>
      </c>
      <c r="Q18" s="150" t="s">
        <v>95</v>
      </c>
      <c r="R18" s="149"/>
    </row>
    <row r="19" spans="1:18" ht="20.100000000000001" customHeight="1">
      <c r="A19" s="152">
        <v>16</v>
      </c>
      <c r="B19" s="100"/>
      <c r="C19" s="102"/>
      <c r="D19" s="102"/>
      <c r="E19" s="102"/>
      <c r="F19" s="102"/>
      <c r="G19" s="161"/>
      <c r="H19" s="161"/>
      <c r="I19" s="101"/>
      <c r="J19" s="44" t="str">
        <f t="shared" si="2"/>
        <v/>
      </c>
      <c r="K19" s="168" t="str">
        <f t="shared" si="3"/>
        <v/>
      </c>
      <c r="L19" s="170"/>
      <c r="M19" s="153"/>
      <c r="N19" s="149"/>
      <c r="O19" s="150" t="s">
        <v>57</v>
      </c>
      <c r="P19" s="150" t="s">
        <v>87</v>
      </c>
      <c r="Q19" s="150" t="s">
        <v>96</v>
      </c>
      <c r="R19" s="149"/>
    </row>
    <row r="20" spans="1:18" ht="20.100000000000001" customHeight="1">
      <c r="A20" s="152">
        <v>17</v>
      </c>
      <c r="B20" s="100"/>
      <c r="C20" s="102"/>
      <c r="D20" s="102"/>
      <c r="E20" s="102"/>
      <c r="F20" s="102"/>
      <c r="G20" s="161"/>
      <c r="H20" s="161"/>
      <c r="I20" s="101"/>
      <c r="J20" s="44" t="str">
        <f t="shared" si="2"/>
        <v/>
      </c>
      <c r="K20" s="168" t="str">
        <f t="shared" si="3"/>
        <v/>
      </c>
      <c r="L20" s="170"/>
      <c r="M20" s="153"/>
      <c r="N20" s="149"/>
      <c r="O20" s="150" t="s">
        <v>58</v>
      </c>
      <c r="P20" s="150" t="s">
        <v>63</v>
      </c>
      <c r="Q20" s="150" t="s">
        <v>64</v>
      </c>
      <c r="R20" s="149"/>
    </row>
    <row r="21" spans="1:18" ht="20.100000000000001" customHeight="1">
      <c r="A21" s="152">
        <v>18</v>
      </c>
      <c r="B21" s="100"/>
      <c r="C21" s="102"/>
      <c r="D21" s="102"/>
      <c r="E21" s="102"/>
      <c r="F21" s="102"/>
      <c r="G21" s="161"/>
      <c r="H21" s="161"/>
      <c r="I21" s="101"/>
      <c r="J21" s="44" t="str">
        <f t="shared" si="2"/>
        <v/>
      </c>
      <c r="K21" s="168" t="str">
        <f t="shared" si="3"/>
        <v/>
      </c>
      <c r="L21" s="170"/>
      <c r="M21" s="153"/>
      <c r="N21" s="149"/>
      <c r="O21" s="150" t="s">
        <v>82</v>
      </c>
      <c r="P21" s="150" t="s">
        <v>88</v>
      </c>
      <c r="Q21" s="150" t="s">
        <v>97</v>
      </c>
      <c r="R21" s="149"/>
    </row>
    <row r="22" spans="1:18" ht="20.100000000000001" customHeight="1">
      <c r="A22" s="152">
        <v>19</v>
      </c>
      <c r="B22" s="100"/>
      <c r="C22" s="102"/>
      <c r="D22" s="102"/>
      <c r="E22" s="102"/>
      <c r="F22" s="102"/>
      <c r="G22" s="161"/>
      <c r="H22" s="161"/>
      <c r="I22" s="101"/>
      <c r="J22" s="44" t="str">
        <f t="shared" si="2"/>
        <v/>
      </c>
      <c r="K22" s="168" t="str">
        <f t="shared" si="3"/>
        <v/>
      </c>
      <c r="L22" s="170"/>
      <c r="M22" s="153"/>
      <c r="N22" s="149"/>
      <c r="O22" s="150" t="s">
        <v>91</v>
      </c>
      <c r="P22" s="150" t="s">
        <v>89</v>
      </c>
      <c r="Q22" s="150" t="s">
        <v>98</v>
      </c>
      <c r="R22" s="149"/>
    </row>
    <row r="23" spans="1:18" ht="20.100000000000001" customHeight="1">
      <c r="A23" s="152">
        <v>20</v>
      </c>
      <c r="B23" s="100"/>
      <c r="C23" s="102"/>
      <c r="D23" s="102"/>
      <c r="E23" s="102"/>
      <c r="F23" s="102"/>
      <c r="G23" s="161"/>
      <c r="H23" s="161"/>
      <c r="I23" s="101"/>
      <c r="J23" s="44" t="str">
        <f t="shared" si="2"/>
        <v/>
      </c>
      <c r="K23" s="168" t="str">
        <f t="shared" si="3"/>
        <v/>
      </c>
      <c r="L23" s="170"/>
      <c r="M23" s="153"/>
      <c r="N23" s="149"/>
      <c r="O23" s="150" t="s">
        <v>59</v>
      </c>
      <c r="Q23" s="150" t="s">
        <v>65</v>
      </c>
      <c r="R23" s="149"/>
    </row>
    <row r="24" spans="1:18" ht="20.100000000000001" customHeight="1">
      <c r="A24" s="152">
        <v>21</v>
      </c>
      <c r="B24" s="100"/>
      <c r="C24" s="102"/>
      <c r="D24" s="102"/>
      <c r="E24" s="102"/>
      <c r="F24" s="102"/>
      <c r="G24" s="161"/>
      <c r="H24" s="162"/>
      <c r="I24" s="101"/>
      <c r="J24" s="44" t="str">
        <f t="shared" si="2"/>
        <v/>
      </c>
      <c r="K24" s="168" t="str">
        <f t="shared" si="3"/>
        <v/>
      </c>
      <c r="L24" s="169"/>
      <c r="M24" s="153"/>
      <c r="N24" s="149"/>
      <c r="O24" s="150" t="s">
        <v>60</v>
      </c>
      <c r="R24" s="149"/>
    </row>
    <row r="25" spans="1:18" ht="20.100000000000001" customHeight="1">
      <c r="A25" s="152">
        <v>22</v>
      </c>
      <c r="B25" s="100"/>
      <c r="C25" s="102"/>
      <c r="D25" s="102"/>
      <c r="E25" s="102"/>
      <c r="F25" s="102"/>
      <c r="G25" s="161"/>
      <c r="H25" s="162"/>
      <c r="I25" s="101"/>
      <c r="J25" s="44" t="str">
        <f t="shared" si="2"/>
        <v/>
      </c>
      <c r="K25" s="168" t="str">
        <f t="shared" si="3"/>
        <v/>
      </c>
      <c r="L25" s="169"/>
      <c r="M25" s="153"/>
      <c r="N25" s="149"/>
      <c r="O25" s="150" t="s">
        <v>61</v>
      </c>
      <c r="R25" s="149"/>
    </row>
    <row r="26" spans="1:18" ht="20.100000000000001" customHeight="1">
      <c r="A26" s="152">
        <v>23</v>
      </c>
      <c r="B26" s="100"/>
      <c r="C26" s="102"/>
      <c r="D26" s="102"/>
      <c r="E26" s="102"/>
      <c r="F26" s="102"/>
      <c r="G26" s="161"/>
      <c r="H26" s="162"/>
      <c r="I26" s="101"/>
      <c r="J26" s="44" t="str">
        <f t="shared" si="2"/>
        <v/>
      </c>
      <c r="K26" s="168" t="str">
        <f t="shared" si="3"/>
        <v/>
      </c>
      <c r="L26" s="169"/>
      <c r="M26" s="153"/>
      <c r="N26" s="149"/>
      <c r="O26" s="150" t="s">
        <v>62</v>
      </c>
      <c r="P26" s="150"/>
      <c r="R26" s="149"/>
    </row>
    <row r="27" spans="1:18" ht="20.100000000000001" customHeight="1">
      <c r="A27" s="152">
        <v>24</v>
      </c>
      <c r="B27" s="100"/>
      <c r="C27" s="102"/>
      <c r="D27" s="102"/>
      <c r="E27" s="102"/>
      <c r="F27" s="102"/>
      <c r="G27" s="161"/>
      <c r="H27" s="162"/>
      <c r="I27" s="101"/>
      <c r="J27" s="44" t="str">
        <f t="shared" si="2"/>
        <v/>
      </c>
      <c r="K27" s="168" t="str">
        <f t="shared" si="3"/>
        <v/>
      </c>
      <c r="L27" s="169"/>
      <c r="M27" s="153"/>
      <c r="N27" s="149"/>
      <c r="O27" s="150" t="s">
        <v>83</v>
      </c>
      <c r="R27" s="149"/>
    </row>
    <row r="28" spans="1:18" ht="20.100000000000001" customHeight="1">
      <c r="A28" s="152">
        <v>25</v>
      </c>
      <c r="B28" s="100"/>
      <c r="C28" s="102"/>
      <c r="D28" s="102"/>
      <c r="E28" s="102"/>
      <c r="F28" s="102"/>
      <c r="G28" s="161"/>
      <c r="H28" s="162"/>
      <c r="I28" s="101"/>
      <c r="J28" s="44" t="str">
        <f t="shared" si="2"/>
        <v/>
      </c>
      <c r="K28" s="168" t="str">
        <f t="shared" si="3"/>
        <v/>
      </c>
      <c r="L28" s="169"/>
      <c r="M28" s="153"/>
      <c r="N28" s="149"/>
      <c r="O28" s="150" t="s">
        <v>92</v>
      </c>
      <c r="R28" s="149"/>
    </row>
    <row r="29" spans="1:18" ht="20.100000000000001" customHeight="1">
      <c r="A29" s="152">
        <v>26</v>
      </c>
      <c r="B29" s="100"/>
      <c r="C29" s="102"/>
      <c r="D29" s="102"/>
      <c r="E29" s="102"/>
      <c r="F29" s="102"/>
      <c r="G29" s="161"/>
      <c r="H29" s="161"/>
      <c r="I29" s="101"/>
      <c r="J29" s="44" t="str">
        <f t="shared" si="2"/>
        <v/>
      </c>
      <c r="K29" s="168" t="str">
        <f t="shared" si="3"/>
        <v/>
      </c>
      <c r="L29" s="170"/>
      <c r="M29" s="153"/>
      <c r="N29" s="149"/>
      <c r="O29" s="150" t="s">
        <v>84</v>
      </c>
      <c r="P29" s="150"/>
      <c r="R29" s="149"/>
    </row>
    <row r="30" spans="1:18" ht="20.100000000000001" customHeight="1">
      <c r="A30" s="152">
        <v>27</v>
      </c>
      <c r="B30" s="100"/>
      <c r="C30" s="102"/>
      <c r="D30" s="102"/>
      <c r="E30" s="102"/>
      <c r="F30" s="102"/>
      <c r="G30" s="161"/>
      <c r="H30" s="161"/>
      <c r="I30" s="101"/>
      <c r="J30" s="44" t="str">
        <f t="shared" si="2"/>
        <v/>
      </c>
      <c r="K30" s="168" t="str">
        <f t="shared" si="3"/>
        <v/>
      </c>
      <c r="L30" s="170"/>
      <c r="M30" s="153"/>
      <c r="N30" s="149"/>
      <c r="O30" s="150" t="s">
        <v>93</v>
      </c>
      <c r="P30" s="149"/>
      <c r="Q30" s="149"/>
      <c r="R30" s="149"/>
    </row>
    <row r="31" spans="1:18" ht="20.100000000000001" customHeight="1">
      <c r="A31" s="152">
        <v>28</v>
      </c>
      <c r="B31" s="100"/>
      <c r="C31" s="102"/>
      <c r="D31" s="102"/>
      <c r="E31" s="102"/>
      <c r="F31" s="102"/>
      <c r="G31" s="161"/>
      <c r="H31" s="161"/>
      <c r="I31" s="101"/>
      <c r="J31" s="44" t="str">
        <f t="shared" si="2"/>
        <v/>
      </c>
      <c r="K31" s="168" t="str">
        <f t="shared" si="3"/>
        <v/>
      </c>
      <c r="L31" s="170"/>
      <c r="M31" s="153"/>
      <c r="N31" s="149"/>
      <c r="O31" s="150" t="s">
        <v>85</v>
      </c>
      <c r="P31" s="149"/>
      <c r="Q31" s="149"/>
      <c r="R31" s="149"/>
    </row>
    <row r="32" spans="1:18" ht="20.100000000000001" customHeight="1">
      <c r="A32" s="152">
        <v>29</v>
      </c>
      <c r="B32" s="100"/>
      <c r="C32" s="102"/>
      <c r="D32" s="102"/>
      <c r="E32" s="102"/>
      <c r="F32" s="102"/>
      <c r="G32" s="161"/>
      <c r="H32" s="161"/>
      <c r="I32" s="101"/>
      <c r="J32" s="44" t="str">
        <f t="shared" si="2"/>
        <v/>
      </c>
      <c r="K32" s="168" t="str">
        <f t="shared" si="3"/>
        <v/>
      </c>
      <c r="L32" s="170"/>
      <c r="M32" s="153"/>
      <c r="N32" s="149"/>
      <c r="O32" s="150" t="s">
        <v>94</v>
      </c>
      <c r="P32" s="149"/>
      <c r="Q32" s="149"/>
      <c r="R32" s="149"/>
    </row>
    <row r="33" spans="1:18" ht="20.100000000000001" customHeight="1">
      <c r="A33" s="152">
        <v>30</v>
      </c>
      <c r="B33" s="100"/>
      <c r="C33" s="102"/>
      <c r="D33" s="102"/>
      <c r="E33" s="102"/>
      <c r="F33" s="102"/>
      <c r="G33" s="161"/>
      <c r="H33" s="161"/>
      <c r="I33" s="101"/>
      <c r="J33" s="44" t="str">
        <f t="shared" si="2"/>
        <v/>
      </c>
      <c r="K33" s="168" t="str">
        <f t="shared" si="3"/>
        <v/>
      </c>
      <c r="L33" s="170"/>
      <c r="M33" s="153"/>
      <c r="N33" s="149"/>
      <c r="O33" s="150" t="s">
        <v>86</v>
      </c>
      <c r="P33" s="149"/>
      <c r="Q33" s="149"/>
      <c r="R33" s="149"/>
    </row>
    <row r="34" spans="1:18" ht="20.100000000000001" customHeight="1">
      <c r="A34" s="152">
        <v>31</v>
      </c>
      <c r="B34" s="100"/>
      <c r="C34" s="102"/>
      <c r="D34" s="102"/>
      <c r="E34" s="102"/>
      <c r="F34" s="102"/>
      <c r="G34" s="161"/>
      <c r="H34" s="162"/>
      <c r="I34" s="101"/>
      <c r="J34" s="44" t="str">
        <f t="shared" si="2"/>
        <v/>
      </c>
      <c r="K34" s="168" t="str">
        <f t="shared" si="3"/>
        <v/>
      </c>
      <c r="L34" s="169"/>
      <c r="M34" s="153"/>
      <c r="O34" s="150" t="s">
        <v>95</v>
      </c>
      <c r="P34" s="149"/>
      <c r="Q34" s="149"/>
    </row>
    <row r="35" spans="1:18" ht="20.100000000000001" customHeight="1">
      <c r="A35" s="152">
        <v>32</v>
      </c>
      <c r="B35" s="100"/>
      <c r="C35" s="102"/>
      <c r="D35" s="102"/>
      <c r="E35" s="102"/>
      <c r="F35" s="102"/>
      <c r="G35" s="161"/>
      <c r="H35" s="162"/>
      <c r="I35" s="101"/>
      <c r="J35" s="44" t="str">
        <f t="shared" si="2"/>
        <v/>
      </c>
      <c r="K35" s="168" t="str">
        <f t="shared" si="3"/>
        <v/>
      </c>
      <c r="L35" s="169"/>
      <c r="M35" s="153"/>
      <c r="O35" s="150" t="s">
        <v>87</v>
      </c>
      <c r="P35" s="149"/>
      <c r="Q35" s="149"/>
    </row>
    <row r="36" spans="1:18" ht="20.100000000000001" customHeight="1">
      <c r="A36" s="152">
        <v>33</v>
      </c>
      <c r="B36" s="100"/>
      <c r="C36" s="102"/>
      <c r="D36" s="102"/>
      <c r="E36" s="102"/>
      <c r="F36" s="102"/>
      <c r="G36" s="161"/>
      <c r="H36" s="162"/>
      <c r="I36" s="101"/>
      <c r="J36" s="44" t="str">
        <f t="shared" si="2"/>
        <v/>
      </c>
      <c r="K36" s="168" t="str">
        <f t="shared" si="3"/>
        <v/>
      </c>
      <c r="L36" s="169"/>
      <c r="M36" s="153"/>
      <c r="O36" s="150" t="s">
        <v>96</v>
      </c>
      <c r="P36" s="149"/>
      <c r="Q36" s="149"/>
    </row>
    <row r="37" spans="1:18" ht="20.100000000000001" customHeight="1">
      <c r="A37" s="152">
        <v>34</v>
      </c>
      <c r="B37" s="100"/>
      <c r="C37" s="102"/>
      <c r="D37" s="102"/>
      <c r="E37" s="102"/>
      <c r="F37" s="102"/>
      <c r="G37" s="161"/>
      <c r="H37" s="162"/>
      <c r="I37" s="101"/>
      <c r="J37" s="44" t="str">
        <f t="shared" si="2"/>
        <v/>
      </c>
      <c r="K37" s="168" t="str">
        <f t="shared" si="3"/>
        <v/>
      </c>
      <c r="L37" s="169"/>
      <c r="M37" s="153"/>
      <c r="O37" s="150" t="s">
        <v>63</v>
      </c>
      <c r="P37" s="149"/>
      <c r="Q37" s="149"/>
    </row>
    <row r="38" spans="1:18" ht="20.100000000000001" customHeight="1">
      <c r="A38" s="152">
        <v>35</v>
      </c>
      <c r="B38" s="100"/>
      <c r="C38" s="102"/>
      <c r="D38" s="102"/>
      <c r="E38" s="102"/>
      <c r="F38" s="102"/>
      <c r="G38" s="161"/>
      <c r="H38" s="162"/>
      <c r="I38" s="101"/>
      <c r="J38" s="44" t="str">
        <f t="shared" si="2"/>
        <v/>
      </c>
      <c r="K38" s="168" t="str">
        <f t="shared" si="3"/>
        <v/>
      </c>
      <c r="L38" s="169"/>
      <c r="M38" s="153"/>
      <c r="O38" s="150" t="s">
        <v>64</v>
      </c>
      <c r="P38" s="149"/>
      <c r="Q38" s="149"/>
    </row>
    <row r="39" spans="1:18" ht="20.100000000000001" customHeight="1">
      <c r="A39" s="152">
        <v>36</v>
      </c>
      <c r="B39" s="100"/>
      <c r="C39" s="102"/>
      <c r="D39" s="102"/>
      <c r="E39" s="102"/>
      <c r="F39" s="102"/>
      <c r="G39" s="161"/>
      <c r="H39" s="162"/>
      <c r="I39" s="101"/>
      <c r="J39" s="44" t="str">
        <f t="shared" si="2"/>
        <v/>
      </c>
      <c r="K39" s="168" t="str">
        <f t="shared" si="3"/>
        <v/>
      </c>
      <c r="L39" s="169"/>
      <c r="M39" s="153"/>
      <c r="O39" s="150" t="s">
        <v>88</v>
      </c>
      <c r="P39" s="149"/>
      <c r="Q39" s="149"/>
    </row>
    <row r="40" spans="1:18" ht="20.100000000000001" customHeight="1">
      <c r="A40" s="152">
        <v>37</v>
      </c>
      <c r="B40" s="100"/>
      <c r="C40" s="102"/>
      <c r="D40" s="102"/>
      <c r="E40" s="102"/>
      <c r="F40" s="102"/>
      <c r="G40" s="161"/>
      <c r="H40" s="162"/>
      <c r="I40" s="101"/>
      <c r="J40" s="44" t="str">
        <f t="shared" si="2"/>
        <v/>
      </c>
      <c r="K40" s="168" t="str">
        <f t="shared" si="3"/>
        <v/>
      </c>
      <c r="L40" s="169"/>
      <c r="M40" s="153"/>
      <c r="O40" s="150" t="s">
        <v>97</v>
      </c>
      <c r="P40" s="149"/>
      <c r="Q40" s="149"/>
    </row>
    <row r="41" spans="1:18" ht="20.100000000000001" customHeight="1">
      <c r="A41" s="152">
        <v>38</v>
      </c>
      <c r="B41" s="100"/>
      <c r="C41" s="102"/>
      <c r="D41" s="102"/>
      <c r="E41" s="102"/>
      <c r="F41" s="102"/>
      <c r="G41" s="161"/>
      <c r="H41" s="162"/>
      <c r="I41" s="101"/>
      <c r="J41" s="44" t="str">
        <f t="shared" si="2"/>
        <v/>
      </c>
      <c r="K41" s="168" t="str">
        <f t="shared" si="3"/>
        <v/>
      </c>
      <c r="L41" s="169"/>
      <c r="M41" s="153"/>
      <c r="O41" s="150" t="s">
        <v>89</v>
      </c>
      <c r="P41" s="149"/>
      <c r="Q41" s="149"/>
    </row>
    <row r="42" spans="1:18" ht="20.100000000000001" customHeight="1">
      <c r="A42" s="152">
        <v>39</v>
      </c>
      <c r="B42" s="100"/>
      <c r="C42" s="102"/>
      <c r="D42" s="102"/>
      <c r="E42" s="102"/>
      <c r="F42" s="102"/>
      <c r="G42" s="161"/>
      <c r="H42" s="162"/>
      <c r="I42" s="101"/>
      <c r="J42" s="44" t="str">
        <f t="shared" si="2"/>
        <v/>
      </c>
      <c r="K42" s="168" t="str">
        <f t="shared" si="3"/>
        <v/>
      </c>
      <c r="L42" s="169"/>
      <c r="M42" s="153"/>
      <c r="O42" s="150" t="s">
        <v>98</v>
      </c>
      <c r="P42" s="149"/>
      <c r="Q42" s="149"/>
    </row>
    <row r="43" spans="1:18" ht="20.100000000000001" customHeight="1">
      <c r="A43" s="152">
        <v>40</v>
      </c>
      <c r="B43" s="100"/>
      <c r="C43" s="102"/>
      <c r="D43" s="102"/>
      <c r="E43" s="102"/>
      <c r="F43" s="102"/>
      <c r="G43" s="161"/>
      <c r="H43" s="161"/>
      <c r="I43" s="101"/>
      <c r="J43" s="44" t="str">
        <f t="shared" si="2"/>
        <v/>
      </c>
      <c r="K43" s="168" t="str">
        <f t="shared" si="3"/>
        <v/>
      </c>
      <c r="L43" s="170"/>
      <c r="M43" s="153"/>
      <c r="O43" s="150" t="s">
        <v>65</v>
      </c>
      <c r="P43" s="149"/>
      <c r="Q43" s="149"/>
    </row>
    <row r="44" spans="1:18" ht="20.100000000000001" customHeight="1">
      <c r="A44" s="152">
        <v>41</v>
      </c>
      <c r="B44" s="100"/>
      <c r="C44" s="102"/>
      <c r="D44" s="102"/>
      <c r="E44" s="102"/>
      <c r="F44" s="102"/>
      <c r="G44" s="161"/>
      <c r="H44" s="161"/>
      <c r="I44" s="101"/>
      <c r="J44" s="44" t="str">
        <f t="shared" si="2"/>
        <v/>
      </c>
      <c r="K44" s="168" t="str">
        <f t="shared" si="3"/>
        <v/>
      </c>
      <c r="L44" s="170"/>
      <c r="M44" s="153"/>
      <c r="O44" s="149"/>
      <c r="P44" s="149"/>
      <c r="Q44" s="149"/>
    </row>
    <row r="45" spans="1:18" ht="20.100000000000001" customHeight="1">
      <c r="A45" s="152">
        <v>42</v>
      </c>
      <c r="B45" s="100"/>
      <c r="C45" s="102"/>
      <c r="D45" s="102"/>
      <c r="E45" s="102"/>
      <c r="F45" s="102"/>
      <c r="G45" s="161"/>
      <c r="H45" s="162"/>
      <c r="I45" s="101"/>
      <c r="J45" s="44" t="str">
        <f t="shared" si="2"/>
        <v/>
      </c>
      <c r="K45" s="168" t="str">
        <f t="shared" si="3"/>
        <v/>
      </c>
      <c r="L45" s="169"/>
      <c r="M45" s="153"/>
      <c r="O45" s="149"/>
      <c r="P45" s="149"/>
      <c r="Q45" s="149"/>
    </row>
    <row r="46" spans="1:18" ht="20.100000000000001" customHeight="1">
      <c r="A46" s="152">
        <v>43</v>
      </c>
      <c r="B46" s="100"/>
      <c r="C46" s="102"/>
      <c r="D46" s="102"/>
      <c r="E46" s="102"/>
      <c r="F46" s="102"/>
      <c r="G46" s="161"/>
      <c r="H46" s="162"/>
      <c r="I46" s="101"/>
      <c r="J46" s="44" t="str">
        <f t="shared" si="2"/>
        <v/>
      </c>
      <c r="K46" s="168" t="str">
        <f t="shared" si="3"/>
        <v/>
      </c>
      <c r="L46" s="169"/>
      <c r="M46" s="153"/>
      <c r="O46" s="149"/>
      <c r="P46" s="149"/>
      <c r="Q46" s="149"/>
    </row>
    <row r="47" spans="1:18" ht="20.100000000000001" customHeight="1">
      <c r="A47" s="152">
        <v>44</v>
      </c>
      <c r="B47" s="100"/>
      <c r="C47" s="102"/>
      <c r="D47" s="102"/>
      <c r="E47" s="102"/>
      <c r="F47" s="102"/>
      <c r="G47" s="161"/>
      <c r="H47" s="162"/>
      <c r="I47" s="101"/>
      <c r="J47" s="44" t="str">
        <f t="shared" si="2"/>
        <v/>
      </c>
      <c r="K47" s="168" t="str">
        <f t="shared" si="3"/>
        <v/>
      </c>
      <c r="L47" s="169"/>
      <c r="M47" s="153"/>
      <c r="O47" s="149"/>
    </row>
    <row r="48" spans="1:18" ht="20.100000000000001" customHeight="1">
      <c r="A48" s="152">
        <v>45</v>
      </c>
      <c r="B48" s="100"/>
      <c r="C48" s="102"/>
      <c r="D48" s="102"/>
      <c r="E48" s="102"/>
      <c r="F48" s="102"/>
      <c r="G48" s="161"/>
      <c r="H48" s="162"/>
      <c r="I48" s="101"/>
      <c r="J48" s="44" t="str">
        <f t="shared" si="2"/>
        <v/>
      </c>
      <c r="K48" s="168" t="str">
        <f t="shared" si="3"/>
        <v/>
      </c>
      <c r="L48" s="169"/>
      <c r="M48" s="153"/>
      <c r="O48" s="149"/>
    </row>
    <row r="49" spans="1:15" ht="20.100000000000001" customHeight="1">
      <c r="A49" s="152">
        <v>46</v>
      </c>
      <c r="B49" s="100"/>
      <c r="C49" s="102"/>
      <c r="D49" s="102"/>
      <c r="E49" s="102"/>
      <c r="F49" s="102"/>
      <c r="G49" s="161"/>
      <c r="H49" s="162"/>
      <c r="I49" s="101"/>
      <c r="J49" s="44" t="str">
        <f t="shared" si="2"/>
        <v/>
      </c>
      <c r="K49" s="168" t="str">
        <f t="shared" si="3"/>
        <v/>
      </c>
      <c r="L49" s="169"/>
      <c r="M49" s="153"/>
      <c r="O49" s="149"/>
    </row>
    <row r="50" spans="1:15" ht="20.100000000000001" customHeight="1">
      <c r="A50" s="152">
        <v>47</v>
      </c>
      <c r="B50" s="100"/>
      <c r="C50" s="102"/>
      <c r="D50" s="102"/>
      <c r="E50" s="102"/>
      <c r="F50" s="102"/>
      <c r="G50" s="161"/>
      <c r="H50" s="162"/>
      <c r="I50" s="101"/>
      <c r="J50" s="44" t="str">
        <f t="shared" si="2"/>
        <v/>
      </c>
      <c r="K50" s="168" t="str">
        <f t="shared" si="3"/>
        <v/>
      </c>
      <c r="L50" s="169"/>
      <c r="M50" s="153"/>
      <c r="O50" s="149"/>
    </row>
    <row r="51" spans="1:15" ht="20.100000000000001" customHeight="1">
      <c r="A51" s="152">
        <v>48</v>
      </c>
      <c r="B51" s="100"/>
      <c r="C51" s="102"/>
      <c r="D51" s="102"/>
      <c r="E51" s="102"/>
      <c r="F51" s="102"/>
      <c r="G51" s="161"/>
      <c r="H51" s="162"/>
      <c r="I51" s="101"/>
      <c r="J51" s="44" t="str">
        <f t="shared" si="2"/>
        <v/>
      </c>
      <c r="K51" s="168" t="str">
        <f t="shared" si="3"/>
        <v/>
      </c>
      <c r="L51" s="169"/>
      <c r="M51" s="153"/>
      <c r="O51" s="149"/>
    </row>
    <row r="52" spans="1:15" ht="20.100000000000001" customHeight="1">
      <c r="A52" s="152">
        <v>49</v>
      </c>
      <c r="B52" s="100"/>
      <c r="C52" s="102"/>
      <c r="D52" s="102"/>
      <c r="E52" s="102"/>
      <c r="F52" s="102"/>
      <c r="G52" s="161"/>
      <c r="H52" s="162"/>
      <c r="I52" s="101"/>
      <c r="J52" s="44" t="str">
        <f t="shared" si="2"/>
        <v/>
      </c>
      <c r="K52" s="168" t="str">
        <f t="shared" si="3"/>
        <v/>
      </c>
      <c r="L52" s="169"/>
      <c r="M52" s="153"/>
      <c r="O52" s="149"/>
    </row>
    <row r="53" spans="1:15" ht="20.100000000000001" customHeight="1">
      <c r="A53" s="152">
        <v>50</v>
      </c>
      <c r="B53" s="100"/>
      <c r="C53" s="102"/>
      <c r="D53" s="102"/>
      <c r="E53" s="102"/>
      <c r="F53" s="102"/>
      <c r="G53" s="161"/>
      <c r="H53" s="162"/>
      <c r="I53" s="101"/>
      <c r="J53" s="44" t="str">
        <f t="shared" si="2"/>
        <v/>
      </c>
      <c r="K53" s="168" t="str">
        <f t="shared" si="3"/>
        <v/>
      </c>
      <c r="L53" s="169"/>
      <c r="M53" s="153"/>
      <c r="O53" s="149"/>
    </row>
    <row r="54" spans="1:15" ht="20.100000000000001" customHeight="1">
      <c r="A54" s="152">
        <v>51</v>
      </c>
      <c r="B54" s="100"/>
      <c r="C54" s="102"/>
      <c r="D54" s="102"/>
      <c r="E54" s="102"/>
      <c r="F54" s="102"/>
      <c r="G54" s="161"/>
      <c r="H54" s="162"/>
      <c r="I54" s="101"/>
      <c r="J54" s="44" t="str">
        <f t="shared" si="2"/>
        <v/>
      </c>
      <c r="K54" s="168" t="str">
        <f t="shared" si="3"/>
        <v/>
      </c>
      <c r="L54" s="169"/>
      <c r="M54" s="153"/>
      <c r="O54" s="149"/>
    </row>
    <row r="55" spans="1:15" ht="20.100000000000001" customHeight="1">
      <c r="A55" s="152">
        <v>52</v>
      </c>
      <c r="B55" s="100"/>
      <c r="C55" s="102"/>
      <c r="D55" s="102"/>
      <c r="E55" s="102"/>
      <c r="F55" s="102"/>
      <c r="G55" s="161"/>
      <c r="H55" s="162"/>
      <c r="I55" s="101"/>
      <c r="J55" s="44" t="str">
        <f t="shared" si="2"/>
        <v/>
      </c>
      <c r="K55" s="168" t="str">
        <f t="shared" si="3"/>
        <v/>
      </c>
      <c r="L55" s="169"/>
      <c r="M55" s="153"/>
      <c r="O55" s="149"/>
    </row>
    <row r="56" spans="1:15" ht="20.100000000000001" customHeight="1">
      <c r="A56" s="152">
        <v>53</v>
      </c>
      <c r="B56" s="100"/>
      <c r="C56" s="102"/>
      <c r="D56" s="102"/>
      <c r="E56" s="102"/>
      <c r="F56" s="102"/>
      <c r="G56" s="161"/>
      <c r="H56" s="162"/>
      <c r="I56" s="101"/>
      <c r="J56" s="44" t="str">
        <f t="shared" si="2"/>
        <v/>
      </c>
      <c r="K56" s="168" t="str">
        <f t="shared" si="3"/>
        <v/>
      </c>
      <c r="L56" s="169"/>
      <c r="M56" s="153"/>
      <c r="O56" s="149"/>
    </row>
    <row r="57" spans="1:15" ht="20.100000000000001" customHeight="1">
      <c r="A57" s="152">
        <v>54</v>
      </c>
      <c r="B57" s="100"/>
      <c r="C57" s="102"/>
      <c r="D57" s="102"/>
      <c r="E57" s="102"/>
      <c r="F57" s="102"/>
      <c r="G57" s="161"/>
      <c r="H57" s="162"/>
      <c r="I57" s="101"/>
      <c r="J57" s="44" t="str">
        <f t="shared" si="2"/>
        <v/>
      </c>
      <c r="K57" s="168" t="str">
        <f t="shared" si="3"/>
        <v/>
      </c>
      <c r="L57" s="169"/>
      <c r="M57" s="153"/>
      <c r="O57" s="149"/>
    </row>
    <row r="58" spans="1:15" ht="20.100000000000001" customHeight="1">
      <c r="A58" s="152">
        <v>55</v>
      </c>
      <c r="B58" s="100"/>
      <c r="C58" s="102"/>
      <c r="D58" s="102"/>
      <c r="E58" s="102"/>
      <c r="F58" s="102"/>
      <c r="G58" s="161"/>
      <c r="H58" s="161"/>
      <c r="I58" s="101"/>
      <c r="J58" s="44" t="str">
        <f t="shared" si="2"/>
        <v/>
      </c>
      <c r="K58" s="168" t="str">
        <f t="shared" si="3"/>
        <v/>
      </c>
      <c r="L58" s="170"/>
      <c r="M58" s="153"/>
      <c r="O58" s="149"/>
    </row>
    <row r="59" spans="1:15" ht="20.100000000000001" customHeight="1">
      <c r="A59" s="152">
        <v>56</v>
      </c>
      <c r="B59" s="100"/>
      <c r="C59" s="102"/>
      <c r="D59" s="102"/>
      <c r="E59" s="102"/>
      <c r="F59" s="102"/>
      <c r="G59" s="161"/>
      <c r="H59" s="161"/>
      <c r="I59" s="101"/>
      <c r="J59" s="44" t="str">
        <f t="shared" si="2"/>
        <v/>
      </c>
      <c r="K59" s="168" t="str">
        <f t="shared" si="3"/>
        <v/>
      </c>
      <c r="L59" s="170"/>
      <c r="M59" s="153"/>
      <c r="O59" s="149"/>
    </row>
    <row r="60" spans="1:15" ht="20.100000000000001" customHeight="1">
      <c r="A60" s="152">
        <v>57</v>
      </c>
      <c r="B60" s="100"/>
      <c r="C60" s="102"/>
      <c r="D60" s="102"/>
      <c r="E60" s="102"/>
      <c r="F60" s="102"/>
      <c r="G60" s="161"/>
      <c r="H60" s="161"/>
      <c r="I60" s="101"/>
      <c r="J60" s="44" t="str">
        <f t="shared" si="2"/>
        <v/>
      </c>
      <c r="K60" s="168" t="str">
        <f t="shared" si="3"/>
        <v/>
      </c>
      <c r="L60" s="170"/>
      <c r="M60" s="153"/>
      <c r="O60" s="149"/>
    </row>
    <row r="61" spans="1:15" ht="20.100000000000001" customHeight="1">
      <c r="A61" s="152">
        <v>58</v>
      </c>
      <c r="B61" s="100"/>
      <c r="C61" s="102"/>
      <c r="D61" s="102"/>
      <c r="E61" s="102"/>
      <c r="F61" s="102"/>
      <c r="G61" s="161"/>
      <c r="H61" s="161"/>
      <c r="I61" s="101"/>
      <c r="J61" s="44" t="str">
        <f t="shared" si="2"/>
        <v/>
      </c>
      <c r="K61" s="168" t="str">
        <f t="shared" si="3"/>
        <v/>
      </c>
      <c r="L61" s="170"/>
      <c r="M61" s="153"/>
    </row>
    <row r="62" spans="1:15" ht="20.100000000000001" customHeight="1">
      <c r="A62" s="152">
        <v>59</v>
      </c>
      <c r="B62" s="100"/>
      <c r="C62" s="102"/>
      <c r="D62" s="102"/>
      <c r="E62" s="102"/>
      <c r="F62" s="102"/>
      <c r="G62" s="161"/>
      <c r="H62" s="161"/>
      <c r="I62" s="101"/>
      <c r="J62" s="44" t="str">
        <f t="shared" si="2"/>
        <v/>
      </c>
      <c r="K62" s="168" t="str">
        <f t="shared" si="3"/>
        <v/>
      </c>
      <c r="L62" s="170"/>
      <c r="M62" s="153"/>
    </row>
    <row r="63" spans="1:15" customFormat="1" ht="20.100000000000001" customHeight="1" thickBot="1">
      <c r="A63" s="43">
        <v>60</v>
      </c>
      <c r="B63" s="158"/>
      <c r="C63" s="82"/>
      <c r="D63" s="82"/>
      <c r="E63" s="82"/>
      <c r="F63" s="82"/>
      <c r="G63" s="177"/>
      <c r="H63" s="177"/>
      <c r="I63" s="159"/>
      <c r="J63" s="44" t="str">
        <f t="shared" si="2"/>
        <v/>
      </c>
      <c r="K63" s="168" t="str">
        <f t="shared" si="3"/>
        <v/>
      </c>
      <c r="L63" s="171"/>
      <c r="M63" s="172"/>
    </row>
    <row r="64" spans="1:15" customFormat="1" ht="34.5" customHeight="1" thickBot="1">
      <c r="B64" s="52"/>
      <c r="C64" s="53"/>
      <c r="D64" s="53"/>
      <c r="E64" s="52"/>
      <c r="F64" s="52"/>
      <c r="G64" s="53"/>
      <c r="H64" s="60" t="s">
        <v>43</v>
      </c>
      <c r="I64" s="61">
        <f>SUM(I4:I63)</f>
        <v>0</v>
      </c>
      <c r="J64" s="62">
        <f>SUM(J4:J63)</f>
        <v>0</v>
      </c>
      <c r="K64" s="61">
        <f>SUM(K4:K63)</f>
        <v>0</v>
      </c>
      <c r="L64" s="63" t="s">
        <v>66</v>
      </c>
      <c r="M64" s="54">
        <f>SUM(M4:M63)</f>
        <v>0</v>
      </c>
    </row>
    <row r="65" spans="1:13" customFormat="1" ht="31.5" customHeight="1" thickBot="1">
      <c r="B65" s="55"/>
      <c r="C65" s="55"/>
      <c r="D65" s="55"/>
      <c r="E65" s="55"/>
      <c r="F65" s="55"/>
      <c r="G65" s="55"/>
      <c r="H65" s="64"/>
      <c r="I65" s="65"/>
      <c r="J65" s="64"/>
      <c r="K65" s="66"/>
      <c r="L65" s="63" t="s">
        <v>67</v>
      </c>
      <c r="M65" s="54">
        <f>I64-M64</f>
        <v>0</v>
      </c>
    </row>
    <row r="66" spans="1:13" ht="25.5" customHeight="1">
      <c r="A66" s="143"/>
      <c r="B66" s="155"/>
      <c r="C66" s="149"/>
      <c r="D66" s="149"/>
      <c r="E66" s="155"/>
      <c r="F66" s="155"/>
      <c r="G66" s="143"/>
      <c r="H66" s="156"/>
      <c r="I66" s="143"/>
      <c r="J66" s="149"/>
      <c r="L66" s="149"/>
    </row>
    <row r="67" spans="1:13">
      <c r="A67" s="143"/>
      <c r="B67" s="155"/>
      <c r="C67" s="149"/>
      <c r="D67" s="149"/>
      <c r="E67" s="155"/>
      <c r="F67" s="155"/>
      <c r="G67" s="143"/>
      <c r="H67" s="156"/>
      <c r="I67" s="143"/>
      <c r="J67" s="149"/>
      <c r="L67" s="149"/>
    </row>
    <row r="68" spans="1:13">
      <c r="A68" s="143"/>
      <c r="B68" s="155"/>
      <c r="C68" s="149"/>
      <c r="D68" s="149"/>
      <c r="E68" s="155"/>
      <c r="F68" s="155"/>
      <c r="G68" s="143"/>
      <c r="H68" s="156"/>
      <c r="I68" s="143"/>
      <c r="J68" s="149"/>
      <c r="L68" s="149"/>
    </row>
    <row r="69" spans="1:13">
      <c r="A69" s="143"/>
      <c r="B69" s="155"/>
      <c r="C69" s="149"/>
      <c r="D69" s="149"/>
      <c r="E69" s="155"/>
      <c r="F69" s="155"/>
      <c r="G69" s="143"/>
      <c r="H69" s="156"/>
      <c r="I69" s="143"/>
      <c r="J69" s="149"/>
      <c r="L69" s="149"/>
    </row>
    <row r="70" spans="1:13">
      <c r="A70" s="143"/>
      <c r="B70" s="155"/>
      <c r="C70" s="149"/>
      <c r="D70" s="149"/>
      <c r="E70" s="155"/>
      <c r="F70" s="155"/>
      <c r="G70" s="143"/>
      <c r="H70" s="156"/>
      <c r="I70" s="143"/>
      <c r="J70" s="149"/>
      <c r="L70" s="149"/>
    </row>
    <row r="71" spans="1:13">
      <c r="A71" s="143"/>
      <c r="B71" s="155"/>
      <c r="C71" s="149"/>
      <c r="D71" s="149"/>
      <c r="E71" s="155"/>
      <c r="F71" s="155"/>
      <c r="G71" s="143"/>
      <c r="H71" s="156"/>
      <c r="I71" s="143"/>
      <c r="J71" s="149"/>
      <c r="L71" s="149"/>
    </row>
    <row r="72" spans="1:13">
      <c r="A72" s="143"/>
      <c r="B72" s="155"/>
      <c r="C72" s="149"/>
      <c r="D72" s="149"/>
      <c r="E72" s="155"/>
      <c r="F72" s="155"/>
      <c r="G72" s="143"/>
      <c r="H72" s="156"/>
      <c r="I72" s="143"/>
      <c r="J72" s="149"/>
      <c r="L72" s="149"/>
    </row>
    <row r="73" spans="1:13">
      <c r="A73" s="143"/>
      <c r="B73" s="155"/>
      <c r="C73" s="149"/>
      <c r="D73" s="149"/>
      <c r="E73" s="155"/>
      <c r="F73" s="155"/>
      <c r="G73" s="143"/>
      <c r="H73" s="156"/>
      <c r="I73" s="143"/>
      <c r="J73" s="149"/>
      <c r="L73" s="149"/>
    </row>
    <row r="74" spans="1:13">
      <c r="A74" s="143"/>
      <c r="B74" s="155"/>
      <c r="C74" s="149"/>
      <c r="D74" s="149"/>
      <c r="E74" s="155"/>
      <c r="F74" s="155"/>
      <c r="G74" s="143"/>
      <c r="H74" s="156"/>
      <c r="I74" s="143"/>
      <c r="J74" s="149"/>
      <c r="L74" s="149"/>
    </row>
    <row r="75" spans="1:13">
      <c r="A75" s="143"/>
      <c r="B75" s="155"/>
      <c r="C75" s="149"/>
      <c r="D75" s="149"/>
      <c r="E75" s="155"/>
      <c r="F75" s="155"/>
      <c r="G75" s="143"/>
      <c r="H75" s="156"/>
      <c r="I75" s="143"/>
    </row>
  </sheetData>
  <sheetProtection insertColumns="0" insertRows="0" deleteColumns="0"/>
  <mergeCells count="2">
    <mergeCell ref="L2:M2"/>
    <mergeCell ref="J2:K2"/>
  </mergeCells>
  <phoneticPr fontId="4"/>
  <dataValidations count="1">
    <dataValidation type="list" allowBlank="1" showInputMessage="1" showErrorMessage="1" sqref="B4:B63" xr:uid="{00000000-0002-0000-0100-000000000000}">
      <formula1>勘定科目</formula1>
    </dataValidation>
  </dataValidations>
  <pageMargins left="0.25" right="0.25" top="0.75" bottom="0.75" header="0.3" footer="0.3"/>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B4B5-D398-4B2A-B17B-0F8C0B2DDB7A}">
  <sheetPr>
    <tabColor rgb="FFFFFFC5"/>
  </sheetPr>
  <dimension ref="B1:F61"/>
  <sheetViews>
    <sheetView workbookViewId="0">
      <selection activeCell="I35" sqref="I35"/>
    </sheetView>
  </sheetViews>
  <sheetFormatPr defaultRowHeight="13.2"/>
  <cols>
    <col min="2" max="2" width="12.21875" bestFit="1" customWidth="1"/>
    <col min="3" max="3" width="22.6640625" bestFit="1" customWidth="1"/>
  </cols>
  <sheetData>
    <row r="1" spans="2:6" ht="13.8" thickBot="1"/>
    <row r="2" spans="2:6" ht="13.8" thickBot="1">
      <c r="B2" s="246" t="s">
        <v>3</v>
      </c>
      <c r="C2" s="247"/>
      <c r="D2" s="38" t="s">
        <v>72</v>
      </c>
      <c r="E2" s="38" t="s">
        <v>51</v>
      </c>
      <c r="F2" s="56" t="s">
        <v>52</v>
      </c>
    </row>
    <row r="3" spans="2:6">
      <c r="B3" s="39">
        <v>1</v>
      </c>
      <c r="C3" s="40" t="s">
        <v>76</v>
      </c>
      <c r="D3" s="41">
        <f>SUMIF(支出明細書!B:B,$C3,支出明細書!I:I)</f>
        <v>0</v>
      </c>
      <c r="E3" s="42">
        <f>SUMIF(支出明細書!B:B,$C3,支出明細書!J:J)</f>
        <v>0</v>
      </c>
      <c r="F3" s="136">
        <f>SUMIF(支出明細書!B:B,$C3,支出明細書!K:K)</f>
        <v>0</v>
      </c>
    </row>
    <row r="4" spans="2:6">
      <c r="B4" s="46">
        <v>2</v>
      </c>
      <c r="C4" s="40" t="s">
        <v>99</v>
      </c>
      <c r="D4" s="47">
        <f>SUMIF(支出明細書!B:B,$C4,支出明細書!I:I)</f>
        <v>0</v>
      </c>
      <c r="E4" s="48">
        <f>SUMIF(支出明細書!B:B,$C4,支出明細書!J:J)</f>
        <v>0</v>
      </c>
      <c r="F4" s="137">
        <f>SUMIF(支出明細書!B:B,$C4,支出明細書!K:K)</f>
        <v>0</v>
      </c>
    </row>
    <row r="5" spans="2:6">
      <c r="B5" s="46">
        <v>3</v>
      </c>
      <c r="C5" s="40" t="s">
        <v>77</v>
      </c>
      <c r="D5" s="47">
        <f>SUMIF(支出明細書!B:B,$C5,支出明細書!I:I)</f>
        <v>0</v>
      </c>
      <c r="E5" s="48">
        <f>SUMIF(支出明細書!B:B,$C5,支出明細書!J:J)</f>
        <v>0</v>
      </c>
      <c r="F5" s="137">
        <f>SUMIF(支出明細書!B:B,$C5,支出明細書!K:K)</f>
        <v>0</v>
      </c>
    </row>
    <row r="6" spans="2:6">
      <c r="B6" s="46">
        <v>4</v>
      </c>
      <c r="C6" s="40" t="s">
        <v>100</v>
      </c>
      <c r="D6" s="47">
        <f>SUMIF(支出明細書!B:B,$C6,支出明細書!I:I)</f>
        <v>0</v>
      </c>
      <c r="E6" s="48">
        <f>SUMIF(支出明細書!B:B,$C6,支出明細書!J:J)</f>
        <v>0</v>
      </c>
      <c r="F6" s="137">
        <f>SUMIF(支出明細書!B:B,$C6,支出明細書!K:K)</f>
        <v>0</v>
      </c>
    </row>
    <row r="7" spans="2:6">
      <c r="B7" s="46">
        <v>5</v>
      </c>
      <c r="C7" s="40" t="s">
        <v>78</v>
      </c>
      <c r="D7" s="47">
        <f>SUMIF(支出明細書!B:B,$C7,支出明細書!I:I)</f>
        <v>0</v>
      </c>
      <c r="E7" s="48">
        <f>SUMIF(支出明細書!B:B,$C7,支出明細書!J:J)</f>
        <v>0</v>
      </c>
      <c r="F7" s="137">
        <f>SUMIF(支出明細書!B:B,$C7,支出明細書!K:K)</f>
        <v>0</v>
      </c>
    </row>
    <row r="8" spans="2:6">
      <c r="B8" s="46">
        <v>6</v>
      </c>
      <c r="C8" s="40" t="s">
        <v>101</v>
      </c>
      <c r="D8" s="47">
        <f>SUMIF(支出明細書!B:B,$C8,支出明細書!I:I)</f>
        <v>0</v>
      </c>
      <c r="E8" s="48">
        <f>SUMIF(支出明細書!B:B,$C8,支出明細書!J:J)</f>
        <v>0</v>
      </c>
      <c r="F8" s="137">
        <f>SUMIF(支出明細書!B:B,$C8,支出明細書!K:K)</f>
        <v>0</v>
      </c>
    </row>
    <row r="9" spans="2:6">
      <c r="B9" s="46">
        <v>7</v>
      </c>
      <c r="C9" s="40" t="s">
        <v>79</v>
      </c>
      <c r="D9" s="47">
        <f>SUMIF(支出明細書!B:B,$C9,支出明細書!I:I)</f>
        <v>0</v>
      </c>
      <c r="E9" s="48">
        <f>SUMIF(支出明細書!B:B,$C9,支出明細書!J:J)</f>
        <v>0</v>
      </c>
      <c r="F9" s="137">
        <f>SUMIF(支出明細書!B:B,$C9,支出明細書!K:K)</f>
        <v>0</v>
      </c>
    </row>
    <row r="10" spans="2:6">
      <c r="B10" s="46">
        <v>8</v>
      </c>
      <c r="C10" s="40" t="s">
        <v>102</v>
      </c>
      <c r="D10" s="47">
        <f>SUMIF(支出明細書!B:B,$C10,支出明細書!I:I)</f>
        <v>0</v>
      </c>
      <c r="E10" s="48">
        <f>SUMIF(支出明細書!B:B,$C10,支出明細書!J:J)</f>
        <v>0</v>
      </c>
      <c r="F10" s="137">
        <f>SUMIF(支出明細書!B:B,$C10,支出明細書!K:K)</f>
        <v>0</v>
      </c>
    </row>
    <row r="11" spans="2:6">
      <c r="B11" s="46">
        <v>9</v>
      </c>
      <c r="C11" s="45" t="s">
        <v>80</v>
      </c>
      <c r="D11" s="47">
        <f>SUMIF(支出明細書!B:B,$C11,支出明細書!I:I)</f>
        <v>0</v>
      </c>
      <c r="E11" s="48">
        <f>SUMIF(支出明細書!B:B,$C11,支出明細書!J:J)</f>
        <v>0</v>
      </c>
      <c r="F11" s="137">
        <f>SUMIF(支出明細書!B:B,$C11,支出明細書!K:K)</f>
        <v>0</v>
      </c>
    </row>
    <row r="12" spans="2:6">
      <c r="B12" s="46">
        <v>10</v>
      </c>
      <c r="C12" s="45" t="s">
        <v>103</v>
      </c>
      <c r="D12" s="47">
        <f>SUMIF(支出明細書!B:B,$C12,支出明細書!I:I)</f>
        <v>0</v>
      </c>
      <c r="E12" s="48">
        <f>SUMIF(支出明細書!B:B,$C12,支出明細書!J:J)</f>
        <v>0</v>
      </c>
      <c r="F12" s="137">
        <f>SUMIF(支出明細書!B:B,$C12,支出明細書!K:K)</f>
        <v>0</v>
      </c>
    </row>
    <row r="13" spans="2:6">
      <c r="B13" s="46">
        <v>11</v>
      </c>
      <c r="C13" s="40" t="s">
        <v>53</v>
      </c>
      <c r="D13" s="47">
        <f>SUMIF(支出明細書!B:B,$C13,支出明細書!I:I)</f>
        <v>0</v>
      </c>
      <c r="E13" s="48">
        <f>SUMIF(支出明細書!B:B,$C13,支出明細書!J:J)</f>
        <v>0</v>
      </c>
      <c r="F13" s="137">
        <f>SUMIF(支出明細書!B:B,$C13,支出明細書!K:K)</f>
        <v>0</v>
      </c>
    </row>
    <row r="14" spans="2:6">
      <c r="B14" s="46">
        <v>12</v>
      </c>
      <c r="C14" s="40" t="s">
        <v>54</v>
      </c>
      <c r="D14" s="47">
        <f>SUMIF(支出明細書!B:B,$C14,支出明細書!I:I)</f>
        <v>0</v>
      </c>
      <c r="E14" s="48">
        <f>SUMIF(支出明細書!B:B,$C14,支出明細書!J:J)</f>
        <v>0</v>
      </c>
      <c r="F14" s="137">
        <f>SUMIF(支出明細書!B:B,$C14,支出明細書!K:K)</f>
        <v>0</v>
      </c>
    </row>
    <row r="15" spans="2:6">
      <c r="B15" s="46">
        <v>13</v>
      </c>
      <c r="C15" s="40" t="s">
        <v>55</v>
      </c>
      <c r="D15" s="47">
        <f>SUMIF(支出明細書!B:B,$C15,支出明細書!I:I)</f>
        <v>0</v>
      </c>
      <c r="E15" s="48">
        <f>SUMIF(支出明細書!B:B,$C15,支出明細書!J:J)</f>
        <v>0</v>
      </c>
      <c r="F15" s="137">
        <f>SUMIF(支出明細書!B:B,$C15,支出明細書!K:K)</f>
        <v>0</v>
      </c>
    </row>
    <row r="16" spans="2:6">
      <c r="B16" s="46">
        <v>14</v>
      </c>
      <c r="C16" s="40" t="s">
        <v>56</v>
      </c>
      <c r="D16" s="47">
        <f>SUMIF(支出明細書!B:B,$C16,支出明細書!I:I)</f>
        <v>0</v>
      </c>
      <c r="E16" s="48">
        <f>SUMIF(支出明細書!B:B,$C16,支出明細書!J:J)</f>
        <v>0</v>
      </c>
      <c r="F16" s="137">
        <f>SUMIF(支出明細書!B:B,$C16,支出明細書!K:K)</f>
        <v>0</v>
      </c>
    </row>
    <row r="17" spans="2:6">
      <c r="B17" s="46">
        <v>15</v>
      </c>
      <c r="C17" s="40" t="s">
        <v>81</v>
      </c>
      <c r="D17" s="47">
        <f>SUMIF(支出明細書!B:B,$C17,支出明細書!I:I)</f>
        <v>0</v>
      </c>
      <c r="E17" s="48">
        <f>SUMIF(支出明細書!B:B,$C17,支出明細書!J:J)</f>
        <v>0</v>
      </c>
      <c r="F17" s="137">
        <f>SUMIF(支出明細書!B:B,$C17,支出明細書!K:K)</f>
        <v>0</v>
      </c>
    </row>
    <row r="18" spans="2:6">
      <c r="B18" s="46">
        <v>16</v>
      </c>
      <c r="C18" s="40" t="s">
        <v>90</v>
      </c>
      <c r="D18" s="47">
        <f>SUMIF(支出明細書!B:B,$C18,支出明細書!I:I)</f>
        <v>0</v>
      </c>
      <c r="E18" s="48">
        <f>SUMIF(支出明細書!B:B,$C18,支出明細書!J:J)</f>
        <v>0</v>
      </c>
      <c r="F18" s="137">
        <f>SUMIF(支出明細書!B:B,$C18,支出明細書!K:K)</f>
        <v>0</v>
      </c>
    </row>
    <row r="19" spans="2:6">
      <c r="B19" s="46">
        <v>17</v>
      </c>
      <c r="C19" s="40" t="s">
        <v>57</v>
      </c>
      <c r="D19" s="47">
        <f>SUMIF(支出明細書!B:B,$C19,支出明細書!I:I)</f>
        <v>0</v>
      </c>
      <c r="E19" s="48">
        <f>SUMIF(支出明細書!B:B,$C19,支出明細書!J:J)</f>
        <v>0</v>
      </c>
      <c r="F19" s="137">
        <f>SUMIF(支出明細書!B:B,$C19,支出明細書!K:K)</f>
        <v>0</v>
      </c>
    </row>
    <row r="20" spans="2:6">
      <c r="B20" s="46">
        <v>18</v>
      </c>
      <c r="C20" s="40" t="s">
        <v>58</v>
      </c>
      <c r="D20" s="47">
        <f>SUMIF(支出明細書!B:B,$C20,支出明細書!I:I)</f>
        <v>0</v>
      </c>
      <c r="E20" s="48">
        <f>SUMIF(支出明細書!B:B,$C20,支出明細書!J:J)</f>
        <v>0</v>
      </c>
      <c r="F20" s="137">
        <f>SUMIF(支出明細書!B:B,$C20,支出明細書!K:K)</f>
        <v>0</v>
      </c>
    </row>
    <row r="21" spans="2:6">
      <c r="B21" s="46">
        <v>19</v>
      </c>
      <c r="C21" s="40" t="s">
        <v>82</v>
      </c>
      <c r="D21" s="47">
        <f>SUMIF(支出明細書!B:B,$C21,支出明細書!I:I)</f>
        <v>0</v>
      </c>
      <c r="E21" s="48">
        <f>SUMIF(支出明細書!B:B,$C21,支出明細書!J:J)</f>
        <v>0</v>
      </c>
      <c r="F21" s="137">
        <f>SUMIF(支出明細書!B:B,$C21,支出明細書!K:K)</f>
        <v>0</v>
      </c>
    </row>
    <row r="22" spans="2:6">
      <c r="B22" s="46">
        <v>20</v>
      </c>
      <c r="C22" s="40" t="s">
        <v>91</v>
      </c>
      <c r="D22" s="47">
        <f>SUMIF(支出明細書!B:B,$C22,支出明細書!I:I)</f>
        <v>0</v>
      </c>
      <c r="E22" s="48">
        <f>SUMIF(支出明細書!B:B,$C22,支出明細書!J:J)</f>
        <v>0</v>
      </c>
      <c r="F22" s="137">
        <f>SUMIF(支出明細書!B:B,$C22,支出明細書!K:K)</f>
        <v>0</v>
      </c>
    </row>
    <row r="23" spans="2:6">
      <c r="B23" s="46">
        <v>21</v>
      </c>
      <c r="C23" s="40" t="s">
        <v>59</v>
      </c>
      <c r="D23" s="47">
        <f>SUMIF(支出明細書!B:B,$C23,支出明細書!I:I)</f>
        <v>0</v>
      </c>
      <c r="E23" s="48">
        <f>SUMIF(支出明細書!B:B,$C23,支出明細書!J:J)</f>
        <v>0</v>
      </c>
      <c r="F23" s="137">
        <f>SUMIF(支出明細書!B:B,$C23,支出明細書!K:K)</f>
        <v>0</v>
      </c>
    </row>
    <row r="24" spans="2:6">
      <c r="B24" s="46">
        <v>22</v>
      </c>
      <c r="C24" s="40" t="s">
        <v>60</v>
      </c>
      <c r="D24" s="47">
        <f>SUMIF(支出明細書!B:B,$C24,支出明細書!I:I)</f>
        <v>0</v>
      </c>
      <c r="E24" s="48">
        <f>SUMIF(支出明細書!B:B,$C24,支出明細書!J:J)</f>
        <v>0</v>
      </c>
      <c r="F24" s="137">
        <f>SUMIF(支出明細書!B:B,$C24,支出明細書!K:K)</f>
        <v>0</v>
      </c>
    </row>
    <row r="25" spans="2:6">
      <c r="B25" s="46">
        <v>23</v>
      </c>
      <c r="C25" s="40" t="s">
        <v>61</v>
      </c>
      <c r="D25" s="47">
        <f>SUMIF(支出明細書!B:B,$C25,支出明細書!I:I)</f>
        <v>0</v>
      </c>
      <c r="E25" s="48">
        <f>SUMIF(支出明細書!B:B,$C25,支出明細書!J:J)</f>
        <v>0</v>
      </c>
      <c r="F25" s="137">
        <f>SUMIF(支出明細書!B:B,$C25,支出明細書!K:K)</f>
        <v>0</v>
      </c>
    </row>
    <row r="26" spans="2:6">
      <c r="B26" s="46">
        <v>24</v>
      </c>
      <c r="C26" s="40" t="s">
        <v>62</v>
      </c>
      <c r="D26" s="47">
        <f>SUMIF(支出明細書!B:B,$C26,支出明細書!I:I)</f>
        <v>0</v>
      </c>
      <c r="E26" s="48">
        <f>SUMIF(支出明細書!B:B,$C26,支出明細書!J:J)</f>
        <v>0</v>
      </c>
      <c r="F26" s="137">
        <f>SUMIF(支出明細書!B:B,$C26,支出明細書!K:K)</f>
        <v>0</v>
      </c>
    </row>
    <row r="27" spans="2:6">
      <c r="B27" s="46">
        <v>25</v>
      </c>
      <c r="C27" s="40" t="s">
        <v>83</v>
      </c>
      <c r="D27" s="47">
        <f>SUMIF(支出明細書!B:B,$C27,支出明細書!I:I)</f>
        <v>0</v>
      </c>
      <c r="E27" s="48">
        <f>SUMIF(支出明細書!B:B,$C27,支出明細書!J:J)</f>
        <v>0</v>
      </c>
      <c r="F27" s="137">
        <f>SUMIF(支出明細書!B:B,$C27,支出明細書!K:K)</f>
        <v>0</v>
      </c>
    </row>
    <row r="28" spans="2:6">
      <c r="B28" s="46">
        <v>26</v>
      </c>
      <c r="C28" s="40" t="s">
        <v>92</v>
      </c>
      <c r="D28" s="47">
        <f>SUMIF(支出明細書!B:B,$C28,支出明細書!I:I)</f>
        <v>0</v>
      </c>
      <c r="E28" s="48">
        <f>SUMIF(支出明細書!B:B,$C28,支出明細書!J:J)</f>
        <v>0</v>
      </c>
      <c r="F28" s="137">
        <f>SUMIF(支出明細書!B:B,$C28,支出明細書!K:K)</f>
        <v>0</v>
      </c>
    </row>
    <row r="29" spans="2:6">
      <c r="B29" s="46">
        <v>27</v>
      </c>
      <c r="C29" s="40" t="s">
        <v>84</v>
      </c>
      <c r="D29" s="47">
        <f>SUMIF(支出明細書!B:B,$C29,支出明細書!I:I)</f>
        <v>0</v>
      </c>
      <c r="E29" s="48">
        <f>SUMIF(支出明細書!B:B,$C29,支出明細書!J:J)</f>
        <v>0</v>
      </c>
      <c r="F29" s="137">
        <f>SUMIF(支出明細書!B:B,$C29,支出明細書!K:K)</f>
        <v>0</v>
      </c>
    </row>
    <row r="30" spans="2:6">
      <c r="B30" s="46">
        <v>28</v>
      </c>
      <c r="C30" s="40" t="s">
        <v>93</v>
      </c>
      <c r="D30" s="47">
        <f>SUMIF(支出明細書!B:B,$C30,支出明細書!I:I)</f>
        <v>0</v>
      </c>
      <c r="E30" s="48">
        <f>SUMIF(支出明細書!B:B,$C30,支出明細書!J:J)</f>
        <v>0</v>
      </c>
      <c r="F30" s="137">
        <f>SUMIF(支出明細書!B:B,$C30,支出明細書!K:K)</f>
        <v>0</v>
      </c>
    </row>
    <row r="31" spans="2:6">
      <c r="B31" s="46">
        <v>29</v>
      </c>
      <c r="C31" s="40" t="s">
        <v>85</v>
      </c>
      <c r="D31" s="47">
        <f>SUMIF(支出明細書!B:B,$C31,支出明細書!I:I)</f>
        <v>0</v>
      </c>
      <c r="E31" s="48">
        <f>SUMIF(支出明細書!B:B,$C31,支出明細書!J:J)</f>
        <v>0</v>
      </c>
      <c r="F31" s="137">
        <f>SUMIF(支出明細書!B:B,$C31,支出明細書!K:K)</f>
        <v>0</v>
      </c>
    </row>
    <row r="32" spans="2:6">
      <c r="B32" s="46">
        <v>30</v>
      </c>
      <c r="C32" s="40" t="s">
        <v>94</v>
      </c>
      <c r="D32" s="47">
        <f>SUMIF(支出明細書!B:B,$C32,支出明細書!I:I)</f>
        <v>0</v>
      </c>
      <c r="E32" s="48">
        <f>SUMIF(支出明細書!B:B,$C32,支出明細書!J:J)</f>
        <v>0</v>
      </c>
      <c r="F32" s="137">
        <f>SUMIF(支出明細書!B:B,$C32,支出明細書!K:K)</f>
        <v>0</v>
      </c>
    </row>
    <row r="33" spans="2:6">
      <c r="B33" s="46">
        <v>31</v>
      </c>
      <c r="C33" s="40" t="s">
        <v>86</v>
      </c>
      <c r="D33" s="47">
        <f>SUMIF(支出明細書!B:B,$C33,支出明細書!I:I)</f>
        <v>0</v>
      </c>
      <c r="E33" s="48">
        <f>SUMIF(支出明細書!B:B,$C33,支出明細書!J:J)</f>
        <v>0</v>
      </c>
      <c r="F33" s="137">
        <f>SUMIF(支出明細書!B:B,$C33,支出明細書!K:K)</f>
        <v>0</v>
      </c>
    </row>
    <row r="34" spans="2:6">
      <c r="B34" s="46">
        <v>32</v>
      </c>
      <c r="C34" s="40" t="s">
        <v>95</v>
      </c>
      <c r="D34" s="47">
        <f>SUMIF(支出明細書!B:B,$C34,支出明細書!I:I)</f>
        <v>0</v>
      </c>
      <c r="E34" s="48">
        <f>SUMIF(支出明細書!B:B,$C34,支出明細書!J:J)</f>
        <v>0</v>
      </c>
      <c r="F34" s="137">
        <f>SUMIF(支出明細書!B:B,$C34,支出明細書!K:K)</f>
        <v>0</v>
      </c>
    </row>
    <row r="35" spans="2:6">
      <c r="B35" s="46">
        <v>33</v>
      </c>
      <c r="C35" s="40" t="s">
        <v>87</v>
      </c>
      <c r="D35" s="47">
        <f>SUMIF(支出明細書!B:B,$C35,支出明細書!I:I)</f>
        <v>0</v>
      </c>
      <c r="E35" s="48">
        <f>SUMIF(支出明細書!B:B,$C35,支出明細書!J:J)</f>
        <v>0</v>
      </c>
      <c r="F35" s="137">
        <f>SUMIF(支出明細書!B:B,$C35,支出明細書!K:K)</f>
        <v>0</v>
      </c>
    </row>
    <row r="36" spans="2:6">
      <c r="B36" s="46">
        <v>34</v>
      </c>
      <c r="C36" s="40" t="s">
        <v>96</v>
      </c>
      <c r="D36" s="47">
        <f>SUMIF(支出明細書!B:B,$C36,支出明細書!I:I)</f>
        <v>0</v>
      </c>
      <c r="E36" s="48">
        <f>SUMIF(支出明細書!B:B,$C36,支出明細書!J:J)</f>
        <v>0</v>
      </c>
      <c r="F36" s="137">
        <f>SUMIF(支出明細書!B:B,$C36,支出明細書!K:K)</f>
        <v>0</v>
      </c>
    </row>
    <row r="37" spans="2:6">
      <c r="B37" s="46">
        <v>35</v>
      </c>
      <c r="C37" s="40" t="s">
        <v>63</v>
      </c>
      <c r="D37" s="47">
        <f>SUMIF(支出明細書!B:B,$C37,支出明細書!I:I)</f>
        <v>0</v>
      </c>
      <c r="E37" s="48">
        <f>SUMIF(支出明細書!B:B,$C37,支出明細書!J:J)</f>
        <v>0</v>
      </c>
      <c r="F37" s="137">
        <f>SUMIF(支出明細書!B:B,$C37,支出明細書!K:K)</f>
        <v>0</v>
      </c>
    </row>
    <row r="38" spans="2:6">
      <c r="B38" s="46">
        <v>36</v>
      </c>
      <c r="C38" s="40" t="s">
        <v>64</v>
      </c>
      <c r="D38" s="47">
        <f>SUMIF(支出明細書!B:B,$C38,支出明細書!I:I)</f>
        <v>0</v>
      </c>
      <c r="E38" s="48">
        <f>SUMIF(支出明細書!B:B,$C38,支出明細書!J:J)</f>
        <v>0</v>
      </c>
      <c r="F38" s="137">
        <f>SUMIF(支出明細書!B:B,$C38,支出明細書!K:K)</f>
        <v>0</v>
      </c>
    </row>
    <row r="39" spans="2:6">
      <c r="B39" s="46">
        <v>37</v>
      </c>
      <c r="C39" s="40" t="s">
        <v>97</v>
      </c>
      <c r="D39" s="47">
        <f>SUMIF(支出明細書!B:B,$C39,支出明細書!I:I)</f>
        <v>0</v>
      </c>
      <c r="E39" s="48">
        <f>SUMIF(支出明細書!B:B,$C39,支出明細書!J:J)</f>
        <v>0</v>
      </c>
      <c r="F39" s="137">
        <f>SUMIF(支出明細書!B:B,$C39,支出明細書!K:K)</f>
        <v>0</v>
      </c>
    </row>
    <row r="40" spans="2:6">
      <c r="B40" s="46">
        <v>38</v>
      </c>
      <c r="C40" s="40" t="s">
        <v>89</v>
      </c>
      <c r="D40" s="47">
        <f>SUMIF(支出明細書!B:B,$C40,支出明細書!I:I)</f>
        <v>0</v>
      </c>
      <c r="E40" s="48">
        <f>SUMIF(支出明細書!B:B,$C40,支出明細書!J:J)</f>
        <v>0</v>
      </c>
      <c r="F40" s="137">
        <f>SUMIF(支出明細書!B:B,$C40,支出明細書!K:K)</f>
        <v>0</v>
      </c>
    </row>
    <row r="41" spans="2:6">
      <c r="B41" s="46">
        <v>39</v>
      </c>
      <c r="C41" s="49" t="s">
        <v>98</v>
      </c>
      <c r="D41" s="47">
        <f>SUMIF(支出明細書!B:B,$C41,支出明細書!I:I)</f>
        <v>0</v>
      </c>
      <c r="E41" s="48">
        <f>SUMIF(支出明細書!B:B,$C41,支出明細書!J:J)</f>
        <v>0</v>
      </c>
      <c r="F41" s="137">
        <f>SUMIF(支出明細書!B:B,$C41,支出明細書!K:K)</f>
        <v>0</v>
      </c>
    </row>
    <row r="42" spans="2:6" ht="13.8" thickBot="1">
      <c r="B42" s="46">
        <v>40</v>
      </c>
      <c r="C42" s="49" t="s">
        <v>65</v>
      </c>
      <c r="D42" s="163">
        <f>SUMIF(支出明細書!B:B,$C42,支出明細書!I:I)</f>
        <v>0</v>
      </c>
      <c r="E42" s="164">
        <f>SUMIF(支出明細書!B:B,$C42,支出明細書!J:J)</f>
        <v>0</v>
      </c>
      <c r="F42" s="165">
        <f>SUMIF(支出明細書!B:B,$C42,支出明細書!K:K)</f>
        <v>0</v>
      </c>
    </row>
    <row r="43" spans="2:6" ht="14.4" thickTop="1" thickBot="1">
      <c r="B43" s="50"/>
      <c r="C43" s="51" t="s">
        <v>26</v>
      </c>
      <c r="D43" s="133">
        <f>SUM(D3:D42)</f>
        <v>0</v>
      </c>
      <c r="E43" s="134">
        <f>SUM(E3:E42)</f>
        <v>0</v>
      </c>
      <c r="F43" s="135">
        <f>SUM(F3:F42)</f>
        <v>0</v>
      </c>
    </row>
    <row r="44" spans="2:6">
      <c r="B44" s="38"/>
      <c r="C44" s="38"/>
      <c r="D44" s="38"/>
      <c r="E44" s="38"/>
      <c r="F44" s="38"/>
    </row>
    <row r="45" spans="2:6">
      <c r="B45" s="38"/>
      <c r="C45" s="38"/>
      <c r="D45" s="38"/>
      <c r="E45" s="38"/>
      <c r="F45" s="38"/>
    </row>
    <row r="46" spans="2:6">
      <c r="B46" s="38"/>
      <c r="C46" s="38"/>
      <c r="D46" s="38"/>
      <c r="E46" s="38"/>
      <c r="F46" s="38"/>
    </row>
    <row r="47" spans="2:6">
      <c r="B47" s="38"/>
      <c r="C47" s="38"/>
      <c r="D47" s="38"/>
    </row>
    <row r="48" spans="2:6">
      <c r="C48" s="38"/>
      <c r="D48" s="38"/>
    </row>
    <row r="49" spans="3:4">
      <c r="C49" s="38"/>
      <c r="D49" s="38"/>
    </row>
    <row r="50" spans="3:4">
      <c r="C50" s="38"/>
      <c r="D50" s="38"/>
    </row>
    <row r="51" spans="3:4">
      <c r="C51" s="38"/>
      <c r="D51" s="38"/>
    </row>
    <row r="52" spans="3:4">
      <c r="C52" s="38"/>
      <c r="D52" s="38"/>
    </row>
    <row r="53" spans="3:4">
      <c r="C53" s="38"/>
      <c r="D53" s="38"/>
    </row>
    <row r="54" spans="3:4">
      <c r="C54" s="38"/>
      <c r="D54" s="38"/>
    </row>
    <row r="55" spans="3:4">
      <c r="C55" s="38"/>
      <c r="D55" s="38"/>
    </row>
    <row r="56" spans="3:4">
      <c r="C56" s="38"/>
      <c r="D56" s="38"/>
    </row>
    <row r="57" spans="3:4">
      <c r="C57" s="38"/>
      <c r="D57" s="38"/>
    </row>
    <row r="58" spans="3:4">
      <c r="C58" s="38"/>
      <c r="D58" s="38"/>
    </row>
    <row r="59" spans="3:4">
      <c r="C59" s="38"/>
      <c r="D59" s="38"/>
    </row>
    <row r="60" spans="3:4">
      <c r="C60" s="38"/>
      <c r="D60" s="38"/>
    </row>
    <row r="61" spans="3:4">
      <c r="C61" s="38"/>
      <c r="D61" s="38"/>
    </row>
  </sheetData>
  <mergeCells count="1">
    <mergeCell ref="B2:C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54DB-C23F-4683-9DD4-653189D05253}">
  <sheetPr>
    <tabColor rgb="FF00B0F0"/>
  </sheetPr>
  <dimension ref="A1:N48"/>
  <sheetViews>
    <sheetView zoomScale="90" zoomScaleNormal="90" workbookViewId="0">
      <selection activeCell="U17" sqref="U17"/>
    </sheetView>
  </sheetViews>
  <sheetFormatPr defaultColWidth="9.6640625" defaultRowHeight="14.4"/>
  <cols>
    <col min="1" max="1" width="4.44140625" style="69" customWidth="1"/>
    <col min="2" max="3" width="6.21875" style="69" customWidth="1"/>
    <col min="4" max="4" width="3.33203125" style="69" customWidth="1"/>
    <col min="5" max="5" width="2.21875" style="69" customWidth="1"/>
    <col min="6" max="7" width="2.109375" style="69" customWidth="1"/>
    <col min="8" max="10" width="11.5546875" style="69" customWidth="1"/>
    <col min="11" max="11" width="13" style="69" customWidth="1"/>
    <col min="12" max="12" width="11.5546875" style="69" customWidth="1"/>
    <col min="13" max="13" width="15.109375" style="69" customWidth="1"/>
    <col min="14" max="14" width="11.5546875" style="69" customWidth="1"/>
    <col min="15" max="56" width="6.21875" style="69" customWidth="1"/>
    <col min="57" max="16384" width="9.6640625" style="69"/>
  </cols>
  <sheetData>
    <row r="1" spans="1:14" ht="0.6" customHeight="1"/>
    <row r="2" spans="1:14" ht="28.2" customHeight="1">
      <c r="A2" s="248" t="s">
        <v>152</v>
      </c>
      <c r="B2" s="248"/>
      <c r="C2" s="248"/>
      <c r="D2" s="248"/>
      <c r="E2" s="248"/>
      <c r="F2" s="248"/>
      <c r="G2" s="248"/>
      <c r="H2" s="248"/>
      <c r="I2" s="248"/>
      <c r="J2" s="248"/>
      <c r="K2" s="248"/>
      <c r="L2" s="248"/>
      <c r="M2" s="248"/>
      <c r="N2" s="248"/>
    </row>
    <row r="3" spans="1:14">
      <c r="A3" s="249">
        <v>1</v>
      </c>
      <c r="B3" s="250" t="s">
        <v>153</v>
      </c>
      <c r="C3" s="250"/>
      <c r="D3" s="250"/>
      <c r="E3" s="250"/>
      <c r="F3" s="250"/>
      <c r="G3" s="250"/>
      <c r="H3" s="252" t="s">
        <v>154</v>
      </c>
      <c r="I3" s="252"/>
      <c r="J3" s="252"/>
      <c r="K3" s="252"/>
      <c r="L3" s="252"/>
      <c r="M3" s="252"/>
      <c r="N3" s="252"/>
    </row>
    <row r="4" spans="1:14" ht="4.8" customHeight="1">
      <c r="A4" s="249"/>
      <c r="B4" s="251"/>
      <c r="C4" s="251"/>
      <c r="D4" s="251"/>
      <c r="E4" s="251"/>
      <c r="F4" s="251"/>
      <c r="G4" s="251"/>
      <c r="H4" s="253"/>
      <c r="I4" s="253"/>
      <c r="J4" s="253"/>
      <c r="K4" s="253"/>
      <c r="L4" s="253"/>
      <c r="M4" s="253"/>
      <c r="N4" s="253"/>
    </row>
    <row r="5" spans="1:14" ht="38.4" customHeight="1">
      <c r="A5" s="254">
        <v>2</v>
      </c>
      <c r="B5" s="251" t="s">
        <v>155</v>
      </c>
      <c r="C5" s="251"/>
      <c r="D5" s="251"/>
      <c r="E5" s="251"/>
      <c r="F5" s="251"/>
      <c r="G5" s="251"/>
      <c r="H5" s="253" t="s">
        <v>198</v>
      </c>
      <c r="I5" s="251"/>
      <c r="J5" s="251"/>
      <c r="K5" s="251"/>
      <c r="L5" s="251"/>
      <c r="M5" s="251"/>
      <c r="N5" s="251"/>
    </row>
    <row r="6" spans="1:14" ht="38.4" customHeight="1">
      <c r="A6" s="254"/>
      <c r="B6" s="251"/>
      <c r="C6" s="251"/>
      <c r="D6" s="251"/>
      <c r="E6" s="251"/>
      <c r="F6" s="251"/>
      <c r="G6" s="251"/>
      <c r="H6" s="251"/>
      <c r="I6" s="251"/>
      <c r="J6" s="251"/>
      <c r="K6" s="251"/>
      <c r="L6" s="251"/>
      <c r="M6" s="251"/>
      <c r="N6" s="251"/>
    </row>
    <row r="7" spans="1:14" ht="25.8" customHeight="1">
      <c r="A7" s="254"/>
      <c r="B7" s="251"/>
      <c r="C7" s="251"/>
      <c r="D7" s="251"/>
      <c r="E7" s="251"/>
      <c r="F7" s="251"/>
      <c r="G7" s="251"/>
      <c r="H7" s="251"/>
      <c r="I7" s="251"/>
      <c r="J7" s="251"/>
      <c r="K7" s="251"/>
      <c r="L7" s="251"/>
      <c r="M7" s="251"/>
      <c r="N7" s="251"/>
    </row>
    <row r="8" spans="1:14" ht="21" customHeight="1">
      <c r="A8" s="254"/>
      <c r="B8" s="251"/>
      <c r="C8" s="251"/>
      <c r="D8" s="251"/>
      <c r="E8" s="251"/>
      <c r="F8" s="251"/>
      <c r="G8" s="251"/>
      <c r="H8" s="251"/>
      <c r="I8" s="251"/>
      <c r="J8" s="251"/>
      <c r="K8" s="251"/>
      <c r="L8" s="251"/>
      <c r="M8" s="251"/>
      <c r="N8" s="251"/>
    </row>
    <row r="9" spans="1:14" ht="20.399999999999999" customHeight="1">
      <c r="A9" s="254">
        <v>3</v>
      </c>
      <c r="B9" s="251" t="s">
        <v>156</v>
      </c>
      <c r="C9" s="251"/>
      <c r="D9" s="251"/>
      <c r="E9" s="251"/>
      <c r="F9" s="251"/>
      <c r="G9" s="251"/>
      <c r="H9" s="253" t="s">
        <v>199</v>
      </c>
      <c r="I9" s="251"/>
      <c r="J9" s="251"/>
      <c r="K9" s="251"/>
      <c r="L9" s="251"/>
      <c r="M9" s="251"/>
      <c r="N9" s="251"/>
    </row>
    <row r="10" spans="1:14" ht="19.8" customHeight="1">
      <c r="A10" s="254"/>
      <c r="B10" s="251"/>
      <c r="C10" s="251"/>
      <c r="D10" s="251"/>
      <c r="E10" s="251"/>
      <c r="F10" s="251"/>
      <c r="G10" s="251"/>
      <c r="H10" s="251"/>
      <c r="I10" s="251"/>
      <c r="J10" s="251"/>
      <c r="K10" s="251"/>
      <c r="L10" s="251"/>
      <c r="M10" s="251"/>
      <c r="N10" s="251"/>
    </row>
    <row r="11" spans="1:14" ht="9.6" customHeight="1">
      <c r="A11" s="254"/>
      <c r="B11" s="251"/>
      <c r="C11" s="251"/>
      <c r="D11" s="251"/>
      <c r="E11" s="251"/>
      <c r="F11" s="251"/>
      <c r="G11" s="251"/>
      <c r="H11" s="251"/>
      <c r="I11" s="251"/>
      <c r="J11" s="251"/>
      <c r="K11" s="251"/>
      <c r="L11" s="251"/>
      <c r="M11" s="251"/>
      <c r="N11" s="251"/>
    </row>
    <row r="12" spans="1:14" ht="19.2" customHeight="1">
      <c r="A12" s="254"/>
      <c r="B12" s="251"/>
      <c r="C12" s="251"/>
      <c r="D12" s="251"/>
      <c r="E12" s="251"/>
      <c r="F12" s="251"/>
      <c r="G12" s="251"/>
      <c r="H12" s="251"/>
      <c r="I12" s="251"/>
      <c r="J12" s="251"/>
      <c r="K12" s="251"/>
      <c r="L12" s="251"/>
      <c r="M12" s="251"/>
      <c r="N12" s="251"/>
    </row>
    <row r="13" spans="1:14" ht="7.2" customHeight="1">
      <c r="A13" s="254"/>
      <c r="B13" s="251"/>
      <c r="C13" s="251"/>
      <c r="D13" s="251"/>
      <c r="E13" s="251"/>
      <c r="F13" s="251"/>
      <c r="G13" s="251"/>
      <c r="H13" s="251"/>
      <c r="I13" s="251"/>
      <c r="J13" s="251"/>
      <c r="K13" s="251"/>
      <c r="L13" s="251"/>
      <c r="M13" s="251"/>
      <c r="N13" s="251"/>
    </row>
    <row r="14" spans="1:14" ht="29.4" customHeight="1">
      <c r="A14" s="255">
        <v>4</v>
      </c>
      <c r="B14" s="258" t="s">
        <v>200</v>
      </c>
      <c r="C14" s="259"/>
      <c r="D14" s="259"/>
      <c r="E14" s="259"/>
      <c r="F14" s="259"/>
      <c r="G14" s="260"/>
      <c r="H14" s="267" t="s">
        <v>201</v>
      </c>
      <c r="I14" s="259"/>
      <c r="J14" s="259"/>
      <c r="K14" s="259"/>
      <c r="L14" s="259"/>
      <c r="M14" s="259"/>
      <c r="N14" s="260"/>
    </row>
    <row r="15" spans="1:14" ht="25.2" customHeight="1">
      <c r="A15" s="256"/>
      <c r="B15" s="261"/>
      <c r="C15" s="262"/>
      <c r="D15" s="262"/>
      <c r="E15" s="262"/>
      <c r="F15" s="262"/>
      <c r="G15" s="263"/>
      <c r="H15" s="261"/>
      <c r="I15" s="262"/>
      <c r="J15" s="262"/>
      <c r="K15" s="262"/>
      <c r="L15" s="262"/>
      <c r="M15" s="262"/>
      <c r="N15" s="263"/>
    </row>
    <row r="16" spans="1:14" ht="7.2" customHeight="1">
      <c r="A16" s="257"/>
      <c r="B16" s="264"/>
      <c r="C16" s="265"/>
      <c r="D16" s="265"/>
      <c r="E16" s="265"/>
      <c r="F16" s="265"/>
      <c r="G16" s="266"/>
      <c r="H16" s="264"/>
      <c r="I16" s="265"/>
      <c r="J16" s="265"/>
      <c r="K16" s="265"/>
      <c r="L16" s="265"/>
      <c r="M16" s="265"/>
      <c r="N16" s="266"/>
    </row>
    <row r="17" spans="1:14">
      <c r="A17" s="254">
        <v>5</v>
      </c>
      <c r="B17" s="251" t="s">
        <v>157</v>
      </c>
      <c r="C17" s="251"/>
      <c r="D17" s="251"/>
      <c r="E17" s="251"/>
      <c r="F17" s="251"/>
      <c r="G17" s="251"/>
      <c r="H17" s="253" t="s">
        <v>202</v>
      </c>
      <c r="I17" s="251"/>
      <c r="J17" s="251"/>
      <c r="K17" s="251"/>
      <c r="L17" s="251"/>
      <c r="M17" s="251"/>
      <c r="N17" s="251"/>
    </row>
    <row r="18" spans="1:14" ht="10.8" customHeight="1">
      <c r="A18" s="254"/>
      <c r="B18" s="251"/>
      <c r="C18" s="251"/>
      <c r="D18" s="251"/>
      <c r="E18" s="251"/>
      <c r="F18" s="251"/>
      <c r="G18" s="251"/>
      <c r="H18" s="251"/>
      <c r="I18" s="251"/>
      <c r="J18" s="251"/>
      <c r="K18" s="251"/>
      <c r="L18" s="251"/>
      <c r="M18" s="251"/>
      <c r="N18" s="251"/>
    </row>
    <row r="19" spans="1:14">
      <c r="A19" s="254"/>
      <c r="B19" s="251"/>
      <c r="C19" s="251"/>
      <c r="D19" s="251"/>
      <c r="E19" s="251"/>
      <c r="F19" s="251"/>
      <c r="G19" s="251"/>
      <c r="H19" s="251"/>
      <c r="I19" s="251"/>
      <c r="J19" s="251"/>
      <c r="K19" s="251"/>
      <c r="L19" s="251"/>
      <c r="M19" s="251"/>
      <c r="N19" s="251"/>
    </row>
    <row r="20" spans="1:14" ht="8.4" customHeight="1">
      <c r="A20" s="254"/>
      <c r="B20" s="251"/>
      <c r="C20" s="251"/>
      <c r="D20" s="251"/>
      <c r="E20" s="251"/>
      <c r="F20" s="251"/>
      <c r="G20" s="251"/>
      <c r="H20" s="251"/>
      <c r="I20" s="251"/>
      <c r="J20" s="251"/>
      <c r="K20" s="251"/>
      <c r="L20" s="251"/>
      <c r="M20" s="251"/>
      <c r="N20" s="251"/>
    </row>
    <row r="21" spans="1:14" ht="16.5" customHeight="1">
      <c r="A21" s="254"/>
      <c r="B21" s="251"/>
      <c r="C21" s="251"/>
      <c r="D21" s="251"/>
      <c r="E21" s="251"/>
      <c r="F21" s="251"/>
      <c r="G21" s="251"/>
      <c r="H21" s="251"/>
      <c r="I21" s="251"/>
      <c r="J21" s="251"/>
      <c r="K21" s="251"/>
      <c r="L21" s="251"/>
      <c r="M21" s="251"/>
      <c r="N21" s="251"/>
    </row>
    <row r="22" spans="1:14">
      <c r="A22" s="254">
        <v>6</v>
      </c>
      <c r="B22" s="251" t="s">
        <v>158</v>
      </c>
      <c r="C22" s="251"/>
      <c r="D22" s="251"/>
      <c r="E22" s="251"/>
      <c r="F22" s="251"/>
      <c r="G22" s="251"/>
      <c r="H22" s="253" t="s">
        <v>203</v>
      </c>
      <c r="I22" s="251"/>
      <c r="J22" s="251"/>
      <c r="K22" s="251"/>
      <c r="L22" s="251"/>
      <c r="M22" s="251"/>
      <c r="N22" s="251"/>
    </row>
    <row r="23" spans="1:14" ht="39.6" customHeight="1">
      <c r="A23" s="254"/>
      <c r="B23" s="251"/>
      <c r="C23" s="251"/>
      <c r="D23" s="251"/>
      <c r="E23" s="251"/>
      <c r="F23" s="251"/>
      <c r="G23" s="251"/>
      <c r="H23" s="251"/>
      <c r="I23" s="251"/>
      <c r="J23" s="251"/>
      <c r="K23" s="251"/>
      <c r="L23" s="251"/>
      <c r="M23" s="251"/>
      <c r="N23" s="251"/>
    </row>
    <row r="24" spans="1:14" ht="8.4" customHeight="1">
      <c r="A24" s="254"/>
      <c r="B24" s="251"/>
      <c r="C24" s="251"/>
      <c r="D24" s="251"/>
      <c r="E24" s="251"/>
      <c r="F24" s="251"/>
      <c r="G24" s="251"/>
      <c r="H24" s="251"/>
      <c r="I24" s="251"/>
      <c r="J24" s="251"/>
      <c r="K24" s="251"/>
      <c r="L24" s="251"/>
      <c r="M24" s="251"/>
      <c r="N24" s="251"/>
    </row>
    <row r="25" spans="1:14" ht="12.6" customHeight="1">
      <c r="A25" s="254"/>
      <c r="B25" s="251"/>
      <c r="C25" s="251"/>
      <c r="D25" s="251"/>
      <c r="E25" s="251"/>
      <c r="F25" s="251"/>
      <c r="G25" s="251"/>
      <c r="H25" s="251"/>
      <c r="I25" s="251"/>
      <c r="J25" s="251"/>
      <c r="K25" s="251"/>
      <c r="L25" s="251"/>
      <c r="M25" s="251"/>
      <c r="N25" s="251"/>
    </row>
    <row r="26" spans="1:14" ht="15" customHeight="1">
      <c r="A26" s="254"/>
      <c r="B26" s="251"/>
      <c r="C26" s="251"/>
      <c r="D26" s="251"/>
      <c r="E26" s="251"/>
      <c r="F26" s="251"/>
      <c r="G26" s="251"/>
      <c r="H26" s="251"/>
      <c r="I26" s="251"/>
      <c r="J26" s="251"/>
      <c r="K26" s="251"/>
      <c r="L26" s="251"/>
      <c r="M26" s="251"/>
      <c r="N26" s="251"/>
    </row>
    <row r="27" spans="1:14" ht="38.4" customHeight="1">
      <c r="A27" s="254">
        <v>7</v>
      </c>
      <c r="B27" s="268" t="s">
        <v>159</v>
      </c>
      <c r="C27" s="268"/>
      <c r="D27" s="268"/>
      <c r="E27" s="268"/>
      <c r="F27" s="268"/>
      <c r="G27" s="268"/>
      <c r="H27" s="269" t="s">
        <v>204</v>
      </c>
      <c r="I27" s="268"/>
      <c r="J27" s="268"/>
      <c r="K27" s="268"/>
      <c r="L27" s="268"/>
      <c r="M27" s="268"/>
      <c r="N27" s="268"/>
    </row>
    <row r="28" spans="1:14" ht="38.4" customHeight="1">
      <c r="A28" s="254"/>
      <c r="B28" s="268"/>
      <c r="C28" s="268"/>
      <c r="D28" s="268"/>
      <c r="E28" s="268"/>
      <c r="F28" s="268"/>
      <c r="G28" s="268"/>
      <c r="H28" s="268"/>
      <c r="I28" s="268"/>
      <c r="J28" s="268"/>
      <c r="K28" s="268"/>
      <c r="L28" s="268"/>
      <c r="M28" s="268"/>
      <c r="N28" s="268"/>
    </row>
    <row r="29" spans="1:14" ht="38.4" customHeight="1">
      <c r="A29" s="254"/>
      <c r="B29" s="268"/>
      <c r="C29" s="268"/>
      <c r="D29" s="268"/>
      <c r="E29" s="268"/>
      <c r="F29" s="268"/>
      <c r="G29" s="268"/>
      <c r="H29" s="268"/>
      <c r="I29" s="268"/>
      <c r="J29" s="268"/>
      <c r="K29" s="268"/>
      <c r="L29" s="268"/>
      <c r="M29" s="268"/>
      <c r="N29" s="268"/>
    </row>
    <row r="30" spans="1:14" ht="25.8" customHeight="1">
      <c r="A30" s="254"/>
      <c r="B30" s="268"/>
      <c r="C30" s="268"/>
      <c r="D30" s="268"/>
      <c r="E30" s="268"/>
      <c r="F30" s="268"/>
      <c r="G30" s="268"/>
      <c r="H30" s="268"/>
      <c r="I30" s="268"/>
      <c r="J30" s="268"/>
      <c r="K30" s="268"/>
      <c r="L30" s="268"/>
      <c r="M30" s="268"/>
      <c r="N30" s="268"/>
    </row>
    <row r="31" spans="1:14" ht="39" customHeight="1">
      <c r="A31" s="254"/>
      <c r="B31" s="268"/>
      <c r="C31" s="268"/>
      <c r="D31" s="268"/>
      <c r="E31" s="268"/>
      <c r="F31" s="268"/>
      <c r="G31" s="268"/>
      <c r="H31" s="268"/>
      <c r="I31" s="268"/>
      <c r="J31" s="268"/>
      <c r="K31" s="268"/>
      <c r="L31" s="268"/>
      <c r="M31" s="268"/>
      <c r="N31" s="268"/>
    </row>
    <row r="32" spans="1:14">
      <c r="A32" s="254">
        <v>8</v>
      </c>
      <c r="B32" s="269" t="s">
        <v>160</v>
      </c>
      <c r="C32" s="269"/>
      <c r="D32" s="269"/>
      <c r="E32" s="269"/>
      <c r="F32" s="269"/>
      <c r="G32" s="269"/>
      <c r="H32" s="269" t="s">
        <v>205</v>
      </c>
      <c r="I32" s="268"/>
      <c r="J32" s="268"/>
      <c r="K32" s="268"/>
      <c r="L32" s="268"/>
      <c r="M32" s="268"/>
      <c r="N32" s="268"/>
    </row>
    <row r="33" spans="1:14" ht="20.399999999999999" customHeight="1">
      <c r="A33" s="254"/>
      <c r="B33" s="269"/>
      <c r="C33" s="269"/>
      <c r="D33" s="269"/>
      <c r="E33" s="269"/>
      <c r="F33" s="269"/>
      <c r="G33" s="269"/>
      <c r="H33" s="268"/>
      <c r="I33" s="268"/>
      <c r="J33" s="268"/>
      <c r="K33" s="268"/>
      <c r="L33" s="268"/>
      <c r="M33" s="268"/>
      <c r="N33" s="268"/>
    </row>
    <row r="34" spans="1:14" ht="20.399999999999999" customHeight="1">
      <c r="A34" s="254"/>
      <c r="B34" s="269"/>
      <c r="C34" s="269"/>
      <c r="D34" s="269"/>
      <c r="E34" s="269"/>
      <c r="F34" s="269"/>
      <c r="G34" s="269"/>
      <c r="H34" s="268"/>
      <c r="I34" s="268"/>
      <c r="J34" s="268"/>
      <c r="K34" s="268"/>
      <c r="L34" s="268"/>
      <c r="M34" s="268"/>
      <c r="N34" s="268"/>
    </row>
    <row r="35" spans="1:14" ht="31.8" customHeight="1">
      <c r="A35" s="254"/>
      <c r="B35" s="269"/>
      <c r="C35" s="269"/>
      <c r="D35" s="269"/>
      <c r="E35" s="269"/>
      <c r="F35" s="269"/>
      <c r="G35" s="269"/>
      <c r="H35" s="268"/>
      <c r="I35" s="268"/>
      <c r="J35" s="268"/>
      <c r="K35" s="268"/>
      <c r="L35" s="268"/>
      <c r="M35" s="268"/>
      <c r="N35" s="268"/>
    </row>
    <row r="36" spans="1:14" ht="5.4" customHeight="1">
      <c r="A36" s="254"/>
      <c r="B36" s="269"/>
      <c r="C36" s="269"/>
      <c r="D36" s="269"/>
      <c r="E36" s="269"/>
      <c r="F36" s="269"/>
      <c r="G36" s="269"/>
      <c r="H36" s="268"/>
      <c r="I36" s="268"/>
      <c r="J36" s="268"/>
      <c r="K36" s="268"/>
      <c r="L36" s="268"/>
      <c r="M36" s="268"/>
      <c r="N36" s="268"/>
    </row>
    <row r="37" spans="1:14">
      <c r="A37" s="254">
        <v>9</v>
      </c>
      <c r="B37" s="268" t="s">
        <v>161</v>
      </c>
      <c r="C37" s="268"/>
      <c r="D37" s="268"/>
      <c r="E37" s="268"/>
      <c r="F37" s="268"/>
      <c r="G37" s="268"/>
      <c r="H37" s="269" t="s">
        <v>206</v>
      </c>
      <c r="I37" s="268"/>
      <c r="J37" s="268"/>
      <c r="K37" s="268"/>
      <c r="L37" s="268"/>
      <c r="M37" s="268"/>
      <c r="N37" s="268"/>
    </row>
    <row r="38" spans="1:14" ht="4.8" customHeight="1">
      <c r="A38" s="254"/>
      <c r="B38" s="268"/>
      <c r="C38" s="268"/>
      <c r="D38" s="268"/>
      <c r="E38" s="268"/>
      <c r="F38" s="268"/>
      <c r="G38" s="268"/>
      <c r="H38" s="268"/>
      <c r="I38" s="268"/>
      <c r="J38" s="268"/>
      <c r="K38" s="268"/>
      <c r="L38" s="268"/>
      <c r="M38" s="268"/>
      <c r="N38" s="268"/>
    </row>
    <row r="39" spans="1:14" ht="10.199999999999999" customHeight="1">
      <c r="A39" s="254"/>
      <c r="B39" s="268"/>
      <c r="C39" s="268"/>
      <c r="D39" s="268"/>
      <c r="E39" s="268"/>
      <c r="F39" s="268"/>
      <c r="G39" s="268"/>
      <c r="H39" s="268"/>
      <c r="I39" s="268"/>
      <c r="J39" s="268"/>
      <c r="K39" s="268"/>
      <c r="L39" s="268"/>
      <c r="M39" s="268"/>
      <c r="N39" s="268"/>
    </row>
    <row r="40" spans="1:14" ht="12" customHeight="1">
      <c r="A40" s="254"/>
      <c r="B40" s="268"/>
      <c r="C40" s="268"/>
      <c r="D40" s="268"/>
      <c r="E40" s="268"/>
      <c r="F40" s="268"/>
      <c r="G40" s="268"/>
      <c r="H40" s="268"/>
      <c r="I40" s="268"/>
      <c r="J40" s="268"/>
      <c r="K40" s="268"/>
      <c r="L40" s="268"/>
      <c r="M40" s="268"/>
      <c r="N40" s="268"/>
    </row>
    <row r="41" spans="1:14" ht="7.2" customHeight="1">
      <c r="A41" s="254"/>
      <c r="B41" s="268"/>
      <c r="C41" s="268"/>
      <c r="D41" s="268"/>
      <c r="E41" s="268"/>
      <c r="F41" s="268"/>
      <c r="G41" s="268"/>
      <c r="H41" s="268"/>
      <c r="I41" s="268"/>
      <c r="J41" s="268"/>
      <c r="K41" s="268"/>
      <c r="L41" s="268"/>
      <c r="M41" s="268"/>
      <c r="N41" s="268"/>
    </row>
    <row r="42" spans="1:14" ht="91.2" customHeight="1">
      <c r="A42" s="270" t="s">
        <v>136</v>
      </c>
      <c r="B42" s="269" t="s">
        <v>187</v>
      </c>
      <c r="C42" s="268"/>
      <c r="D42" s="268"/>
      <c r="E42" s="268"/>
      <c r="F42" s="268"/>
      <c r="G42" s="268"/>
      <c r="H42" s="268"/>
      <c r="I42" s="268"/>
      <c r="J42" s="268"/>
      <c r="K42" s="268"/>
      <c r="L42" s="268"/>
      <c r="M42" s="268"/>
      <c r="N42" s="268"/>
    </row>
    <row r="43" spans="1:14" ht="14.4" customHeight="1">
      <c r="A43" s="270"/>
      <c r="B43" s="271" t="s">
        <v>188</v>
      </c>
      <c r="C43" s="272"/>
      <c r="D43" s="272"/>
      <c r="E43" s="272"/>
      <c r="F43" s="272"/>
      <c r="G43" s="272"/>
      <c r="H43" s="272"/>
      <c r="I43" s="272"/>
      <c r="J43" s="272"/>
      <c r="K43" s="272"/>
      <c r="L43" s="272"/>
      <c r="M43" s="272"/>
      <c r="N43" s="273"/>
    </row>
    <row r="44" spans="1:14">
      <c r="A44" s="270"/>
      <c r="B44" s="274"/>
      <c r="C44" s="275"/>
      <c r="D44" s="275"/>
      <c r="E44" s="275"/>
      <c r="F44" s="275"/>
      <c r="G44" s="275"/>
      <c r="H44" s="275"/>
      <c r="I44" s="275"/>
      <c r="J44" s="275"/>
      <c r="K44" s="275"/>
      <c r="L44" s="275"/>
      <c r="M44" s="275"/>
      <c r="N44" s="276"/>
    </row>
    <row r="45" spans="1:14" ht="16.8" customHeight="1">
      <c r="A45" s="270"/>
      <c r="B45" s="277"/>
      <c r="C45" s="278"/>
      <c r="D45" s="278"/>
      <c r="E45" s="278"/>
      <c r="F45" s="278"/>
      <c r="G45" s="278"/>
      <c r="H45" s="278"/>
      <c r="I45" s="278"/>
      <c r="J45" s="278"/>
      <c r="K45" s="278"/>
      <c r="L45" s="278"/>
      <c r="M45" s="278"/>
      <c r="N45" s="279"/>
    </row>
    <row r="46" spans="1:14">
      <c r="A46" s="270"/>
      <c r="B46" s="271" t="s">
        <v>207</v>
      </c>
      <c r="C46" s="280"/>
      <c r="D46" s="280"/>
      <c r="E46" s="280"/>
      <c r="F46" s="280"/>
      <c r="G46" s="280"/>
      <c r="H46" s="280"/>
      <c r="I46" s="280"/>
      <c r="J46" s="280"/>
      <c r="K46" s="280"/>
      <c r="L46" s="280"/>
      <c r="M46" s="280"/>
      <c r="N46" s="281"/>
    </row>
    <row r="47" spans="1:14" ht="21" customHeight="1">
      <c r="A47" s="270"/>
      <c r="B47" s="282"/>
      <c r="C47" s="283"/>
      <c r="D47" s="283"/>
      <c r="E47" s="283"/>
      <c r="F47" s="283"/>
      <c r="G47" s="283"/>
      <c r="H47" s="283"/>
      <c r="I47" s="283"/>
      <c r="J47" s="283"/>
      <c r="K47" s="283"/>
      <c r="L47" s="283"/>
      <c r="M47" s="283"/>
      <c r="N47" s="284"/>
    </row>
    <row r="48" spans="1:14" ht="10.199999999999999" customHeight="1">
      <c r="A48" s="270"/>
      <c r="B48" s="285"/>
      <c r="C48" s="286"/>
      <c r="D48" s="286"/>
      <c r="E48" s="286"/>
      <c r="F48" s="286"/>
      <c r="G48" s="286"/>
      <c r="H48" s="286"/>
      <c r="I48" s="286"/>
      <c r="J48" s="286"/>
      <c r="K48" s="286"/>
      <c r="L48" s="286"/>
      <c r="M48" s="286"/>
      <c r="N48" s="287"/>
    </row>
  </sheetData>
  <sheetProtection algorithmName="SHA-512" hashValue="cpc+M3cZef0/2+hYR1Lj9DqS3cc8XaCX7x0lVw8kYFYOrIEL8bTMQom5dLZmvhLk1iN6ayJXw3fbXGOuOht25Q==" saltValue="mApjXcaUNfxzkpiD/dodYw==" spinCount="100000" sheet="1" objects="1" scenarios="1"/>
  <mergeCells count="32">
    <mergeCell ref="A42:A48"/>
    <mergeCell ref="B42:N42"/>
    <mergeCell ref="A32:A36"/>
    <mergeCell ref="B32:G36"/>
    <mergeCell ref="H32:N36"/>
    <mergeCell ref="A37:A41"/>
    <mergeCell ref="B37:G41"/>
    <mergeCell ref="H37:N41"/>
    <mergeCell ref="B43:N45"/>
    <mergeCell ref="B46:N48"/>
    <mergeCell ref="A22:A26"/>
    <mergeCell ref="B22:G26"/>
    <mergeCell ref="H22:N26"/>
    <mergeCell ref="A27:A31"/>
    <mergeCell ref="B27:G31"/>
    <mergeCell ref="H27:N31"/>
    <mergeCell ref="A9:A13"/>
    <mergeCell ref="B9:G13"/>
    <mergeCell ref="H9:N13"/>
    <mergeCell ref="A17:A21"/>
    <mergeCell ref="B17:G21"/>
    <mergeCell ref="H17:N21"/>
    <mergeCell ref="A14:A16"/>
    <mergeCell ref="B14:G16"/>
    <mergeCell ref="H14:N16"/>
    <mergeCell ref="A2:N2"/>
    <mergeCell ref="A3:A4"/>
    <mergeCell ref="B3:G4"/>
    <mergeCell ref="H3:N4"/>
    <mergeCell ref="A5:A8"/>
    <mergeCell ref="B5:G8"/>
    <mergeCell ref="H5:N8"/>
  </mergeCells>
  <phoneticPr fontId="4"/>
  <pageMargins left="0.62992125984251968" right="0.19685039370078741" top="0.35433070866141736" bottom="0.35433070866141736"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B344D-B361-44D9-B1C3-8EDE1A5A1854}">
  <sheetPr>
    <tabColor rgb="FF00B0F0"/>
    <pageSetUpPr fitToPage="1"/>
  </sheetPr>
  <dimension ref="A1:BX49"/>
  <sheetViews>
    <sheetView zoomScaleNormal="100" workbookViewId="0">
      <selection activeCell="P3" sqref="P3:R10"/>
    </sheetView>
  </sheetViews>
  <sheetFormatPr defaultColWidth="9.77734375" defaultRowHeight="16.2"/>
  <cols>
    <col min="1" max="1" width="5.44140625" style="96" customWidth="1"/>
    <col min="2" max="5" width="2.77734375" style="95" customWidth="1"/>
    <col min="6" max="15" width="2.88671875" style="95" customWidth="1"/>
    <col min="16" max="17" width="4.33203125" style="95" customWidth="1"/>
    <col min="18" max="18" width="4.109375" style="95" customWidth="1"/>
    <col min="19" max="19" width="8.6640625" style="95" customWidth="1"/>
    <col min="20" max="20" width="6.21875" style="95" customWidth="1"/>
    <col min="21" max="21" width="5.88671875" style="95" customWidth="1"/>
    <col min="22" max="22" width="9.109375" style="95" customWidth="1"/>
    <col min="23" max="24" width="5.44140625" style="95" customWidth="1"/>
    <col min="25" max="30" width="4.77734375" style="95" customWidth="1"/>
    <col min="31" max="33" width="3.33203125" style="95" customWidth="1"/>
    <col min="34" max="36" width="4.44140625" style="95" customWidth="1"/>
    <col min="37" max="39" width="4.109375" style="95" customWidth="1"/>
    <col min="40" max="41" width="5" style="95" customWidth="1"/>
    <col min="42" max="42" width="3.5546875" style="95" customWidth="1"/>
    <col min="43" max="43" width="4.44140625" style="95" customWidth="1"/>
    <col min="44" max="44" width="3.109375" style="95" customWidth="1"/>
    <col min="45" max="45" width="2.77734375" style="95" customWidth="1"/>
    <col min="46" max="48" width="3.5546875" style="95" customWidth="1"/>
    <col min="49" max="54" width="3.21875" style="95" customWidth="1"/>
    <col min="55" max="55" width="8.21875" style="95" customWidth="1"/>
    <col min="56" max="56" width="9.77734375" style="95" customWidth="1"/>
    <col min="57" max="57" width="5.109375" style="95" customWidth="1"/>
    <col min="58" max="58" width="4.6640625" style="95" customWidth="1"/>
    <col min="59" max="59" width="3.5546875" style="95" customWidth="1"/>
    <col min="60" max="60" width="3.21875" style="95" customWidth="1"/>
    <col min="61" max="61" width="4.109375" style="95" customWidth="1"/>
    <col min="62" max="62" width="4.5546875" style="95" customWidth="1"/>
    <col min="63" max="63" width="4.21875" style="95" customWidth="1"/>
    <col min="64" max="64" width="4.109375" style="95" customWidth="1"/>
    <col min="65" max="65" width="3.6640625" style="95" customWidth="1"/>
    <col min="66" max="66" width="3.21875" style="95" customWidth="1"/>
    <col min="67" max="67" width="8.44140625" style="95" customWidth="1"/>
    <col min="68" max="68" width="7.6640625" style="95" customWidth="1"/>
    <col min="69" max="69" width="4.5546875" style="95" customWidth="1"/>
    <col min="70" max="70" width="3.88671875" style="95" customWidth="1"/>
    <col min="71" max="72" width="3.44140625" style="95" customWidth="1"/>
    <col min="73" max="73" width="3.88671875" style="95" customWidth="1"/>
    <col min="74" max="74" width="4.33203125" style="95" customWidth="1"/>
    <col min="75" max="75" width="3.88671875" style="95" customWidth="1"/>
    <col min="76" max="134" width="6.33203125" style="95" customWidth="1"/>
    <col min="135" max="16384" width="9.77734375" style="95"/>
  </cols>
  <sheetData>
    <row r="1" spans="1:76" ht="19.95" customHeight="1">
      <c r="B1" s="96" t="s">
        <v>169</v>
      </c>
      <c r="BS1" s="310" t="s">
        <v>234</v>
      </c>
      <c r="BT1" s="310"/>
      <c r="BU1" s="310"/>
      <c r="BV1" s="310"/>
      <c r="BW1" s="310"/>
    </row>
    <row r="2" spans="1:76" s="98" customFormat="1" ht="28.8" customHeight="1">
      <c r="A2" s="99"/>
      <c r="B2" s="306" t="s">
        <v>115</v>
      </c>
      <c r="C2" s="306"/>
      <c r="D2" s="306"/>
      <c r="E2" s="306"/>
      <c r="F2" s="306" t="s">
        <v>116</v>
      </c>
      <c r="G2" s="306"/>
      <c r="H2" s="306"/>
      <c r="I2" s="306"/>
      <c r="J2" s="306" t="s">
        <v>117</v>
      </c>
      <c r="K2" s="306"/>
      <c r="L2" s="306"/>
      <c r="M2" s="306" t="s">
        <v>118</v>
      </c>
      <c r="N2" s="306"/>
      <c r="O2" s="306"/>
      <c r="P2" s="306" t="s">
        <v>119</v>
      </c>
      <c r="Q2" s="306"/>
      <c r="R2" s="306"/>
      <c r="S2" s="306" t="s">
        <v>120</v>
      </c>
      <c r="T2" s="306"/>
      <c r="U2" s="306"/>
      <c r="V2" s="306" t="s">
        <v>121</v>
      </c>
      <c r="W2" s="306"/>
      <c r="X2" s="306"/>
      <c r="Y2" s="306" t="s">
        <v>122</v>
      </c>
      <c r="Z2" s="306"/>
      <c r="AA2" s="306"/>
      <c r="AB2" s="306" t="s">
        <v>123</v>
      </c>
      <c r="AC2" s="306"/>
      <c r="AD2" s="306"/>
      <c r="AE2" s="306" t="s">
        <v>124</v>
      </c>
      <c r="AF2" s="306"/>
      <c r="AG2" s="306"/>
      <c r="AH2" s="306" t="s">
        <v>125</v>
      </c>
      <c r="AI2" s="306"/>
      <c r="AJ2" s="306"/>
      <c r="AK2" s="306" t="s">
        <v>126</v>
      </c>
      <c r="AL2" s="306"/>
      <c r="AM2" s="306"/>
      <c r="AN2" s="306" t="s">
        <v>127</v>
      </c>
      <c r="AO2" s="306"/>
      <c r="AP2" s="306"/>
      <c r="AQ2" s="306" t="s">
        <v>128</v>
      </c>
      <c r="AR2" s="306"/>
      <c r="AS2" s="306"/>
      <c r="AT2" s="306" t="s">
        <v>129</v>
      </c>
      <c r="AU2" s="306"/>
      <c r="AV2" s="306"/>
      <c r="AW2" s="306" t="s">
        <v>130</v>
      </c>
      <c r="AX2" s="306"/>
      <c r="AY2" s="306"/>
      <c r="AZ2" s="306" t="s">
        <v>131</v>
      </c>
      <c r="BA2" s="306"/>
      <c r="BB2" s="306"/>
      <c r="BC2" s="306" t="s">
        <v>132</v>
      </c>
      <c r="BD2" s="306"/>
      <c r="BE2" s="306"/>
      <c r="BF2" s="306" t="s">
        <v>133</v>
      </c>
      <c r="BG2" s="306"/>
      <c r="BH2" s="306"/>
      <c r="BI2" s="306" t="s">
        <v>134</v>
      </c>
      <c r="BJ2" s="306"/>
      <c r="BK2" s="306"/>
      <c r="BL2" s="306" t="s">
        <v>135</v>
      </c>
      <c r="BM2" s="306"/>
      <c r="BN2" s="306"/>
      <c r="BO2" s="307" t="s">
        <v>136</v>
      </c>
      <c r="BP2" s="308"/>
      <c r="BQ2" s="308"/>
      <c r="BR2" s="308"/>
      <c r="BS2" s="308"/>
      <c r="BT2" s="308"/>
      <c r="BU2" s="308"/>
      <c r="BV2" s="308"/>
      <c r="BW2" s="308"/>
    </row>
    <row r="3" spans="1:76" ht="19.95" customHeight="1">
      <c r="A3" s="303" t="s">
        <v>68</v>
      </c>
      <c r="B3" s="299" t="s">
        <v>191</v>
      </c>
      <c r="C3" s="299"/>
      <c r="D3" s="299"/>
      <c r="E3" s="299"/>
      <c r="F3" s="299" t="s">
        <v>189</v>
      </c>
      <c r="G3" s="299"/>
      <c r="H3" s="299"/>
      <c r="I3" s="299"/>
      <c r="J3" s="299" t="s">
        <v>247</v>
      </c>
      <c r="K3" s="300"/>
      <c r="L3" s="300"/>
      <c r="M3" s="269" t="s">
        <v>190</v>
      </c>
      <c r="N3" s="268"/>
      <c r="O3" s="268"/>
      <c r="P3" s="269" t="s">
        <v>192</v>
      </c>
      <c r="Q3" s="269"/>
      <c r="R3" s="269"/>
      <c r="S3" s="269" t="s">
        <v>235</v>
      </c>
      <c r="T3" s="269"/>
      <c r="U3" s="269"/>
      <c r="V3" s="269" t="s">
        <v>193</v>
      </c>
      <c r="W3" s="268"/>
      <c r="X3" s="268"/>
      <c r="Y3" s="269" t="s">
        <v>137</v>
      </c>
      <c r="Z3" s="269"/>
      <c r="AA3" s="269"/>
      <c r="AB3" s="269" t="s">
        <v>111</v>
      </c>
      <c r="AC3" s="269"/>
      <c r="AD3" s="269"/>
      <c r="AE3" s="269" t="s">
        <v>138</v>
      </c>
      <c r="AF3" s="269"/>
      <c r="AG3" s="269"/>
      <c r="AH3" s="269" t="s">
        <v>236</v>
      </c>
      <c r="AI3" s="268"/>
      <c r="AJ3" s="268"/>
      <c r="AK3" s="269" t="s">
        <v>139</v>
      </c>
      <c r="AL3" s="269"/>
      <c r="AM3" s="269"/>
      <c r="AN3" s="269" t="s">
        <v>140</v>
      </c>
      <c r="AO3" s="269"/>
      <c r="AP3" s="269"/>
      <c r="AQ3" s="269" t="s">
        <v>141</v>
      </c>
      <c r="AR3" s="269"/>
      <c r="AS3" s="269"/>
      <c r="AT3" s="269" t="s">
        <v>142</v>
      </c>
      <c r="AU3" s="269"/>
      <c r="AV3" s="269"/>
      <c r="AW3" s="269" t="s">
        <v>143</v>
      </c>
      <c r="AX3" s="269"/>
      <c r="AY3" s="269"/>
      <c r="AZ3" s="269" t="s">
        <v>144</v>
      </c>
      <c r="BA3" s="269"/>
      <c r="BB3" s="269"/>
      <c r="BC3" s="269" t="s">
        <v>237</v>
      </c>
      <c r="BD3" s="269"/>
      <c r="BE3" s="269"/>
      <c r="BF3" s="301"/>
      <c r="BG3" s="301"/>
      <c r="BH3" s="301"/>
      <c r="BI3" s="269" t="s">
        <v>145</v>
      </c>
      <c r="BJ3" s="269"/>
      <c r="BK3" s="269"/>
      <c r="BL3" s="301"/>
      <c r="BM3" s="301"/>
      <c r="BN3" s="301"/>
      <c r="BO3" s="299" t="s">
        <v>170</v>
      </c>
      <c r="BP3" s="299"/>
      <c r="BQ3" s="299"/>
      <c r="BR3" s="299"/>
      <c r="BS3" s="299"/>
      <c r="BT3" s="299"/>
      <c r="BU3" s="299"/>
      <c r="BV3" s="299"/>
      <c r="BW3" s="299"/>
      <c r="BX3" s="97"/>
    </row>
    <row r="4" spans="1:76" ht="19.95" customHeight="1">
      <c r="A4" s="303"/>
      <c r="B4" s="299"/>
      <c r="C4" s="299"/>
      <c r="D4" s="299"/>
      <c r="E4" s="299"/>
      <c r="F4" s="299"/>
      <c r="G4" s="299"/>
      <c r="H4" s="299"/>
      <c r="I4" s="299"/>
      <c r="J4" s="300"/>
      <c r="K4" s="300"/>
      <c r="L4" s="300"/>
      <c r="M4" s="268"/>
      <c r="N4" s="268"/>
      <c r="O4" s="268"/>
      <c r="P4" s="269"/>
      <c r="Q4" s="269"/>
      <c r="R4" s="269"/>
      <c r="S4" s="269"/>
      <c r="T4" s="269"/>
      <c r="U4" s="269"/>
      <c r="V4" s="268"/>
      <c r="W4" s="268"/>
      <c r="X4" s="268"/>
      <c r="Y4" s="269"/>
      <c r="Z4" s="269"/>
      <c r="AA4" s="269"/>
      <c r="AB4" s="269"/>
      <c r="AC4" s="269"/>
      <c r="AD4" s="269"/>
      <c r="AE4" s="269"/>
      <c r="AF4" s="269"/>
      <c r="AG4" s="269"/>
      <c r="AH4" s="268"/>
      <c r="AI4" s="268"/>
      <c r="AJ4" s="268"/>
      <c r="AK4" s="269"/>
      <c r="AL4" s="269"/>
      <c r="AM4" s="269"/>
      <c r="AN4" s="269"/>
      <c r="AO4" s="269"/>
      <c r="AP4" s="269"/>
      <c r="AQ4" s="269"/>
      <c r="AR4" s="269"/>
      <c r="AS4" s="269"/>
      <c r="AT4" s="269"/>
      <c r="AU4" s="269"/>
      <c r="AV4" s="269"/>
      <c r="AW4" s="269"/>
      <c r="AX4" s="269"/>
      <c r="AY4" s="269"/>
      <c r="AZ4" s="269"/>
      <c r="BA4" s="269"/>
      <c r="BB4" s="269"/>
      <c r="BC4" s="269"/>
      <c r="BD4" s="269"/>
      <c r="BE4" s="269"/>
      <c r="BF4" s="301"/>
      <c r="BG4" s="301"/>
      <c r="BH4" s="301"/>
      <c r="BI4" s="269"/>
      <c r="BJ4" s="269"/>
      <c r="BK4" s="269"/>
      <c r="BL4" s="301"/>
      <c r="BM4" s="301"/>
      <c r="BN4" s="301"/>
      <c r="BO4" s="299"/>
      <c r="BP4" s="299"/>
      <c r="BQ4" s="299"/>
      <c r="BR4" s="299"/>
      <c r="BS4" s="299"/>
      <c r="BT4" s="299"/>
      <c r="BU4" s="299"/>
      <c r="BV4" s="299"/>
      <c r="BW4" s="299"/>
      <c r="BX4" s="97"/>
    </row>
    <row r="5" spans="1:76" ht="19.95" customHeight="1">
      <c r="A5" s="303"/>
      <c r="B5" s="299"/>
      <c r="C5" s="299"/>
      <c r="D5" s="299"/>
      <c r="E5" s="299"/>
      <c r="F5" s="299"/>
      <c r="G5" s="299"/>
      <c r="H5" s="299"/>
      <c r="I5" s="299"/>
      <c r="J5" s="300"/>
      <c r="K5" s="300"/>
      <c r="L5" s="300"/>
      <c r="M5" s="268"/>
      <c r="N5" s="268"/>
      <c r="O5" s="268"/>
      <c r="P5" s="269"/>
      <c r="Q5" s="269"/>
      <c r="R5" s="269"/>
      <c r="S5" s="269"/>
      <c r="T5" s="269"/>
      <c r="U5" s="269"/>
      <c r="V5" s="268"/>
      <c r="W5" s="268"/>
      <c r="X5" s="268"/>
      <c r="Y5" s="269"/>
      <c r="Z5" s="269"/>
      <c r="AA5" s="269"/>
      <c r="AB5" s="269"/>
      <c r="AC5" s="269"/>
      <c r="AD5" s="269"/>
      <c r="AE5" s="269"/>
      <c r="AF5" s="269"/>
      <c r="AG5" s="269"/>
      <c r="AH5" s="268"/>
      <c r="AI5" s="268"/>
      <c r="AJ5" s="268"/>
      <c r="AK5" s="269"/>
      <c r="AL5" s="269"/>
      <c r="AM5" s="269"/>
      <c r="AN5" s="269"/>
      <c r="AO5" s="269"/>
      <c r="AP5" s="269"/>
      <c r="AQ5" s="269"/>
      <c r="AR5" s="269"/>
      <c r="AS5" s="269"/>
      <c r="AT5" s="269"/>
      <c r="AU5" s="269"/>
      <c r="AV5" s="269"/>
      <c r="AW5" s="269"/>
      <c r="AX5" s="269"/>
      <c r="AY5" s="269"/>
      <c r="AZ5" s="269"/>
      <c r="BA5" s="269"/>
      <c r="BB5" s="269"/>
      <c r="BC5" s="269"/>
      <c r="BD5" s="269"/>
      <c r="BE5" s="269"/>
      <c r="BF5" s="301"/>
      <c r="BG5" s="301"/>
      <c r="BH5" s="301"/>
      <c r="BI5" s="269"/>
      <c r="BJ5" s="269"/>
      <c r="BK5" s="269"/>
      <c r="BL5" s="301"/>
      <c r="BM5" s="301"/>
      <c r="BN5" s="301"/>
      <c r="BO5" s="299"/>
      <c r="BP5" s="299"/>
      <c r="BQ5" s="299"/>
      <c r="BR5" s="299"/>
      <c r="BS5" s="299"/>
      <c r="BT5" s="299"/>
      <c r="BU5" s="299"/>
      <c r="BV5" s="299"/>
      <c r="BW5" s="299"/>
      <c r="BX5" s="97"/>
    </row>
    <row r="6" spans="1:76" ht="19.95" customHeight="1">
      <c r="A6" s="303"/>
      <c r="B6" s="299"/>
      <c r="C6" s="299"/>
      <c r="D6" s="299"/>
      <c r="E6" s="299"/>
      <c r="F6" s="299"/>
      <c r="G6" s="299"/>
      <c r="H6" s="299"/>
      <c r="I6" s="299"/>
      <c r="J6" s="300"/>
      <c r="K6" s="300"/>
      <c r="L6" s="300"/>
      <c r="M6" s="268"/>
      <c r="N6" s="268"/>
      <c r="O6" s="268"/>
      <c r="P6" s="269"/>
      <c r="Q6" s="269"/>
      <c r="R6" s="269"/>
      <c r="S6" s="269"/>
      <c r="T6" s="269"/>
      <c r="U6" s="269"/>
      <c r="V6" s="268"/>
      <c r="W6" s="268"/>
      <c r="X6" s="268"/>
      <c r="Y6" s="269"/>
      <c r="Z6" s="269"/>
      <c r="AA6" s="269"/>
      <c r="AB6" s="269"/>
      <c r="AC6" s="269"/>
      <c r="AD6" s="269"/>
      <c r="AE6" s="269"/>
      <c r="AF6" s="269"/>
      <c r="AG6" s="269"/>
      <c r="AH6" s="268"/>
      <c r="AI6" s="268"/>
      <c r="AJ6" s="268"/>
      <c r="AK6" s="269"/>
      <c r="AL6" s="269"/>
      <c r="AM6" s="269"/>
      <c r="AN6" s="269"/>
      <c r="AO6" s="269"/>
      <c r="AP6" s="269"/>
      <c r="AQ6" s="269"/>
      <c r="AR6" s="269"/>
      <c r="AS6" s="269"/>
      <c r="AT6" s="269"/>
      <c r="AU6" s="269"/>
      <c r="AV6" s="269"/>
      <c r="AW6" s="269"/>
      <c r="AX6" s="269"/>
      <c r="AY6" s="269"/>
      <c r="AZ6" s="269"/>
      <c r="BA6" s="269"/>
      <c r="BB6" s="269"/>
      <c r="BC6" s="269"/>
      <c r="BD6" s="269"/>
      <c r="BE6" s="269"/>
      <c r="BF6" s="301"/>
      <c r="BG6" s="301"/>
      <c r="BH6" s="301"/>
      <c r="BI6" s="269"/>
      <c r="BJ6" s="269"/>
      <c r="BK6" s="269"/>
      <c r="BL6" s="301"/>
      <c r="BM6" s="301"/>
      <c r="BN6" s="301"/>
      <c r="BO6" s="299"/>
      <c r="BP6" s="299"/>
      <c r="BQ6" s="299"/>
      <c r="BR6" s="299"/>
      <c r="BS6" s="299"/>
      <c r="BT6" s="299"/>
      <c r="BU6" s="299"/>
      <c r="BV6" s="299"/>
      <c r="BW6" s="299"/>
      <c r="BX6" s="97"/>
    </row>
    <row r="7" spans="1:76" ht="19.95" customHeight="1">
      <c r="A7" s="303"/>
      <c r="B7" s="299"/>
      <c r="C7" s="299"/>
      <c r="D7" s="299"/>
      <c r="E7" s="299"/>
      <c r="F7" s="299"/>
      <c r="G7" s="299"/>
      <c r="H7" s="299"/>
      <c r="I7" s="299"/>
      <c r="J7" s="300"/>
      <c r="K7" s="300"/>
      <c r="L7" s="300"/>
      <c r="M7" s="268"/>
      <c r="N7" s="268"/>
      <c r="O7" s="268"/>
      <c r="P7" s="269"/>
      <c r="Q7" s="269"/>
      <c r="R7" s="269"/>
      <c r="S7" s="269"/>
      <c r="T7" s="269"/>
      <c r="U7" s="269"/>
      <c r="V7" s="268"/>
      <c r="W7" s="268"/>
      <c r="X7" s="268"/>
      <c r="Y7" s="269"/>
      <c r="Z7" s="269"/>
      <c r="AA7" s="269"/>
      <c r="AB7" s="269"/>
      <c r="AC7" s="269"/>
      <c r="AD7" s="269"/>
      <c r="AE7" s="269"/>
      <c r="AF7" s="269"/>
      <c r="AG7" s="269"/>
      <c r="AH7" s="268"/>
      <c r="AI7" s="268"/>
      <c r="AJ7" s="268"/>
      <c r="AK7" s="269"/>
      <c r="AL7" s="269"/>
      <c r="AM7" s="269"/>
      <c r="AN7" s="269"/>
      <c r="AO7" s="269"/>
      <c r="AP7" s="269"/>
      <c r="AQ7" s="269"/>
      <c r="AR7" s="269"/>
      <c r="AS7" s="269"/>
      <c r="AT7" s="269"/>
      <c r="AU7" s="269"/>
      <c r="AV7" s="269"/>
      <c r="AW7" s="269"/>
      <c r="AX7" s="269"/>
      <c r="AY7" s="269"/>
      <c r="AZ7" s="269"/>
      <c r="BA7" s="269"/>
      <c r="BB7" s="269"/>
      <c r="BC7" s="269"/>
      <c r="BD7" s="269"/>
      <c r="BE7" s="269"/>
      <c r="BF7" s="301"/>
      <c r="BG7" s="301"/>
      <c r="BH7" s="301"/>
      <c r="BI7" s="269"/>
      <c r="BJ7" s="269"/>
      <c r="BK7" s="269"/>
      <c r="BL7" s="301"/>
      <c r="BM7" s="301"/>
      <c r="BN7" s="301"/>
      <c r="BO7" s="299"/>
      <c r="BP7" s="299"/>
      <c r="BQ7" s="299"/>
      <c r="BR7" s="299"/>
      <c r="BS7" s="299"/>
      <c r="BT7" s="299"/>
      <c r="BU7" s="299"/>
      <c r="BV7" s="299"/>
      <c r="BW7" s="299"/>
      <c r="BX7" s="97"/>
    </row>
    <row r="8" spans="1:76" ht="19.95" customHeight="1">
      <c r="A8" s="303"/>
      <c r="B8" s="299"/>
      <c r="C8" s="299"/>
      <c r="D8" s="299"/>
      <c r="E8" s="299"/>
      <c r="F8" s="299"/>
      <c r="G8" s="299"/>
      <c r="H8" s="299"/>
      <c r="I8" s="299"/>
      <c r="J8" s="300"/>
      <c r="K8" s="300"/>
      <c r="L8" s="300"/>
      <c r="M8" s="268"/>
      <c r="N8" s="268"/>
      <c r="O8" s="268"/>
      <c r="P8" s="269"/>
      <c r="Q8" s="269"/>
      <c r="R8" s="269"/>
      <c r="S8" s="269"/>
      <c r="T8" s="269"/>
      <c r="U8" s="269"/>
      <c r="V8" s="268"/>
      <c r="W8" s="268"/>
      <c r="X8" s="268"/>
      <c r="Y8" s="269"/>
      <c r="Z8" s="269"/>
      <c r="AA8" s="269"/>
      <c r="AB8" s="269"/>
      <c r="AC8" s="269"/>
      <c r="AD8" s="269"/>
      <c r="AE8" s="269"/>
      <c r="AF8" s="269"/>
      <c r="AG8" s="269"/>
      <c r="AH8" s="268"/>
      <c r="AI8" s="268"/>
      <c r="AJ8" s="268"/>
      <c r="AK8" s="269"/>
      <c r="AL8" s="269"/>
      <c r="AM8" s="269"/>
      <c r="AN8" s="269"/>
      <c r="AO8" s="269"/>
      <c r="AP8" s="269"/>
      <c r="AQ8" s="269"/>
      <c r="AR8" s="269"/>
      <c r="AS8" s="269"/>
      <c r="AT8" s="269"/>
      <c r="AU8" s="269"/>
      <c r="AV8" s="269"/>
      <c r="AW8" s="269"/>
      <c r="AX8" s="269"/>
      <c r="AY8" s="269"/>
      <c r="AZ8" s="269"/>
      <c r="BA8" s="269"/>
      <c r="BB8" s="269"/>
      <c r="BC8" s="269"/>
      <c r="BD8" s="269"/>
      <c r="BE8" s="269"/>
      <c r="BF8" s="301"/>
      <c r="BG8" s="301"/>
      <c r="BH8" s="301"/>
      <c r="BI8" s="269"/>
      <c r="BJ8" s="269"/>
      <c r="BK8" s="269"/>
      <c r="BL8" s="301"/>
      <c r="BM8" s="301"/>
      <c r="BN8" s="301"/>
      <c r="BO8" s="299"/>
      <c r="BP8" s="299"/>
      <c r="BQ8" s="299"/>
      <c r="BR8" s="299"/>
      <c r="BS8" s="299"/>
      <c r="BT8" s="299"/>
      <c r="BU8" s="299"/>
      <c r="BV8" s="299"/>
      <c r="BW8" s="299"/>
      <c r="BX8" s="97"/>
    </row>
    <row r="9" spans="1:76" ht="52.2" customHeight="1">
      <c r="A9" s="303"/>
      <c r="B9" s="299"/>
      <c r="C9" s="299"/>
      <c r="D9" s="299"/>
      <c r="E9" s="299"/>
      <c r="F9" s="299"/>
      <c r="G9" s="299"/>
      <c r="H9" s="299"/>
      <c r="I9" s="299"/>
      <c r="J9" s="300"/>
      <c r="K9" s="300"/>
      <c r="L9" s="300"/>
      <c r="M9" s="268"/>
      <c r="N9" s="268"/>
      <c r="O9" s="268"/>
      <c r="P9" s="269"/>
      <c r="Q9" s="269"/>
      <c r="R9" s="269"/>
      <c r="S9" s="269"/>
      <c r="T9" s="269"/>
      <c r="U9" s="269"/>
      <c r="V9" s="268"/>
      <c r="W9" s="268"/>
      <c r="X9" s="268"/>
      <c r="Y9" s="269"/>
      <c r="Z9" s="269"/>
      <c r="AA9" s="269"/>
      <c r="AB9" s="269"/>
      <c r="AC9" s="269"/>
      <c r="AD9" s="269"/>
      <c r="AE9" s="269"/>
      <c r="AF9" s="269"/>
      <c r="AG9" s="269"/>
      <c r="AH9" s="268"/>
      <c r="AI9" s="268"/>
      <c r="AJ9" s="268"/>
      <c r="AK9" s="269"/>
      <c r="AL9" s="269"/>
      <c r="AM9" s="269"/>
      <c r="AN9" s="269"/>
      <c r="AO9" s="269"/>
      <c r="AP9" s="269"/>
      <c r="AQ9" s="269"/>
      <c r="AR9" s="269"/>
      <c r="AS9" s="269"/>
      <c r="AT9" s="269"/>
      <c r="AU9" s="269"/>
      <c r="AV9" s="269"/>
      <c r="AW9" s="269"/>
      <c r="AX9" s="269"/>
      <c r="AY9" s="269"/>
      <c r="AZ9" s="269"/>
      <c r="BA9" s="269"/>
      <c r="BB9" s="269"/>
      <c r="BC9" s="269"/>
      <c r="BD9" s="269"/>
      <c r="BE9" s="269"/>
      <c r="BF9" s="301"/>
      <c r="BG9" s="301"/>
      <c r="BH9" s="301"/>
      <c r="BI9" s="269"/>
      <c r="BJ9" s="269"/>
      <c r="BK9" s="269"/>
      <c r="BL9" s="301"/>
      <c r="BM9" s="301"/>
      <c r="BN9" s="301"/>
      <c r="BO9" s="299"/>
      <c r="BP9" s="299"/>
      <c r="BQ9" s="299"/>
      <c r="BR9" s="299"/>
      <c r="BS9" s="299"/>
      <c r="BT9" s="299"/>
      <c r="BU9" s="299"/>
      <c r="BV9" s="299"/>
      <c r="BW9" s="299"/>
      <c r="BX9" s="97"/>
    </row>
    <row r="10" spans="1:76" ht="139.19999999999999" customHeight="1">
      <c r="A10" s="309"/>
      <c r="B10" s="299"/>
      <c r="C10" s="299"/>
      <c r="D10" s="299"/>
      <c r="E10" s="299"/>
      <c r="F10" s="299"/>
      <c r="G10" s="299"/>
      <c r="H10" s="299"/>
      <c r="I10" s="299"/>
      <c r="J10" s="300"/>
      <c r="K10" s="300"/>
      <c r="L10" s="300"/>
      <c r="M10" s="268"/>
      <c r="N10" s="268"/>
      <c r="O10" s="268"/>
      <c r="P10" s="269"/>
      <c r="Q10" s="269"/>
      <c r="R10" s="269"/>
      <c r="S10" s="269"/>
      <c r="T10" s="269"/>
      <c r="U10" s="269"/>
      <c r="V10" s="268"/>
      <c r="W10" s="268"/>
      <c r="X10" s="268"/>
      <c r="Y10" s="269"/>
      <c r="Z10" s="269"/>
      <c r="AA10" s="269"/>
      <c r="AB10" s="269"/>
      <c r="AC10" s="269"/>
      <c r="AD10" s="269"/>
      <c r="AE10" s="269"/>
      <c r="AF10" s="269"/>
      <c r="AG10" s="269"/>
      <c r="AH10" s="268"/>
      <c r="AI10" s="268"/>
      <c r="AJ10" s="268"/>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301"/>
      <c r="BG10" s="301"/>
      <c r="BH10" s="301"/>
      <c r="BI10" s="269"/>
      <c r="BJ10" s="269"/>
      <c r="BK10" s="269"/>
      <c r="BL10" s="301"/>
      <c r="BM10" s="301"/>
      <c r="BN10" s="301"/>
      <c r="BO10" s="299"/>
      <c r="BP10" s="299"/>
      <c r="BQ10" s="299"/>
      <c r="BR10" s="299"/>
      <c r="BS10" s="299"/>
      <c r="BT10" s="299"/>
      <c r="BU10" s="299"/>
      <c r="BV10" s="299"/>
      <c r="BW10" s="299"/>
      <c r="BX10" s="97"/>
    </row>
    <row r="11" spans="1:76" ht="30" customHeight="1">
      <c r="A11" s="302" t="s">
        <v>69</v>
      </c>
      <c r="B11" s="299" t="s">
        <v>146</v>
      </c>
      <c r="C11" s="299"/>
      <c r="D11" s="299"/>
      <c r="E11" s="299"/>
      <c r="F11" s="299" t="s">
        <v>146</v>
      </c>
      <c r="G11" s="299"/>
      <c r="H11" s="299"/>
      <c r="I11" s="299"/>
      <c r="J11" s="299" t="s">
        <v>146</v>
      </c>
      <c r="K11" s="299"/>
      <c r="L11" s="299"/>
      <c r="M11" s="299" t="s">
        <v>147</v>
      </c>
      <c r="N11" s="299"/>
      <c r="O11" s="299"/>
      <c r="P11" s="305" t="s">
        <v>146</v>
      </c>
      <c r="Q11" s="305"/>
      <c r="R11" s="305"/>
      <c r="S11" s="269" t="s">
        <v>238</v>
      </c>
      <c r="T11" s="269"/>
      <c r="U11" s="269"/>
      <c r="V11" s="269" t="s">
        <v>194</v>
      </c>
      <c r="W11" s="268"/>
      <c r="X11" s="268"/>
      <c r="Y11" s="269" t="s">
        <v>239</v>
      </c>
      <c r="Z11" s="269"/>
      <c r="AA11" s="269"/>
      <c r="AB11" s="269" t="s">
        <v>240</v>
      </c>
      <c r="AC11" s="268"/>
      <c r="AD11" s="268"/>
      <c r="AE11" s="269" t="s">
        <v>146</v>
      </c>
      <c r="AF11" s="268"/>
      <c r="AG11" s="268"/>
      <c r="AH11" s="269" t="s">
        <v>241</v>
      </c>
      <c r="AI11" s="269"/>
      <c r="AJ11" s="269"/>
      <c r="AK11" s="269" t="s">
        <v>148</v>
      </c>
      <c r="AL11" s="269"/>
      <c r="AM11" s="269"/>
      <c r="AN11" s="269" t="s">
        <v>146</v>
      </c>
      <c r="AO11" s="268"/>
      <c r="AP11" s="268"/>
      <c r="AQ11" s="269" t="s">
        <v>146</v>
      </c>
      <c r="AR11" s="269"/>
      <c r="AS11" s="269"/>
      <c r="AT11" s="269" t="s">
        <v>146</v>
      </c>
      <c r="AU11" s="269"/>
      <c r="AV11" s="269"/>
      <c r="AW11" s="269" t="s">
        <v>242</v>
      </c>
      <c r="AX11" s="269"/>
      <c r="AY11" s="269"/>
      <c r="AZ11" s="269" t="s">
        <v>146</v>
      </c>
      <c r="BA11" s="269"/>
      <c r="BB11" s="269"/>
      <c r="BC11" s="269" t="s">
        <v>146</v>
      </c>
      <c r="BD11" s="269"/>
      <c r="BE11" s="269"/>
      <c r="BF11" s="269" t="s">
        <v>243</v>
      </c>
      <c r="BG11" s="269"/>
      <c r="BH11" s="269"/>
      <c r="BI11" s="269" t="s">
        <v>171</v>
      </c>
      <c r="BJ11" s="269"/>
      <c r="BK11" s="269"/>
      <c r="BL11" s="269" t="s">
        <v>149</v>
      </c>
      <c r="BM11" s="269"/>
      <c r="BN11" s="269"/>
      <c r="BO11" s="269" t="s">
        <v>244</v>
      </c>
      <c r="BP11" s="269"/>
      <c r="BQ11" s="269"/>
      <c r="BR11" s="269"/>
      <c r="BS11" s="269"/>
      <c r="BT11" s="269"/>
      <c r="BU11" s="269"/>
      <c r="BV11" s="269"/>
      <c r="BW11" s="269"/>
      <c r="BX11" s="69"/>
    </row>
    <row r="12" spans="1:76" ht="30" customHeight="1">
      <c r="A12" s="303"/>
      <c r="B12" s="299"/>
      <c r="C12" s="299"/>
      <c r="D12" s="299"/>
      <c r="E12" s="299"/>
      <c r="F12" s="299"/>
      <c r="G12" s="299"/>
      <c r="H12" s="299"/>
      <c r="I12" s="299"/>
      <c r="J12" s="299"/>
      <c r="K12" s="299"/>
      <c r="L12" s="299"/>
      <c r="M12" s="299"/>
      <c r="N12" s="299"/>
      <c r="O12" s="299"/>
      <c r="P12" s="305"/>
      <c r="Q12" s="305"/>
      <c r="R12" s="305"/>
      <c r="S12" s="269"/>
      <c r="T12" s="269"/>
      <c r="U12" s="269"/>
      <c r="V12" s="268"/>
      <c r="W12" s="268"/>
      <c r="X12" s="268"/>
      <c r="Y12" s="269"/>
      <c r="Z12" s="269"/>
      <c r="AA12" s="269"/>
      <c r="AB12" s="268"/>
      <c r="AC12" s="268"/>
      <c r="AD12" s="268"/>
      <c r="AE12" s="268"/>
      <c r="AF12" s="268"/>
      <c r="AG12" s="268"/>
      <c r="AH12" s="269"/>
      <c r="AI12" s="269"/>
      <c r="AJ12" s="269"/>
      <c r="AK12" s="269"/>
      <c r="AL12" s="269"/>
      <c r="AM12" s="269"/>
      <c r="AN12" s="268"/>
      <c r="AO12" s="268"/>
      <c r="AP12" s="268"/>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69"/>
    </row>
    <row r="13" spans="1:76" ht="21.6" customHeight="1">
      <c r="A13" s="303"/>
      <c r="B13" s="299"/>
      <c r="C13" s="299"/>
      <c r="D13" s="299"/>
      <c r="E13" s="299"/>
      <c r="F13" s="299"/>
      <c r="G13" s="299"/>
      <c r="H13" s="299"/>
      <c r="I13" s="299"/>
      <c r="J13" s="299"/>
      <c r="K13" s="299"/>
      <c r="L13" s="299"/>
      <c r="M13" s="299"/>
      <c r="N13" s="299"/>
      <c r="O13" s="299"/>
      <c r="P13" s="305"/>
      <c r="Q13" s="305"/>
      <c r="R13" s="305"/>
      <c r="S13" s="269"/>
      <c r="T13" s="269"/>
      <c r="U13" s="269"/>
      <c r="V13" s="268"/>
      <c r="W13" s="268"/>
      <c r="X13" s="268"/>
      <c r="Y13" s="269"/>
      <c r="Z13" s="269"/>
      <c r="AA13" s="269"/>
      <c r="AB13" s="268"/>
      <c r="AC13" s="268"/>
      <c r="AD13" s="268"/>
      <c r="AE13" s="268"/>
      <c r="AF13" s="268"/>
      <c r="AG13" s="268"/>
      <c r="AH13" s="269"/>
      <c r="AI13" s="269"/>
      <c r="AJ13" s="269"/>
      <c r="AK13" s="269"/>
      <c r="AL13" s="269"/>
      <c r="AM13" s="269"/>
      <c r="AN13" s="268"/>
      <c r="AO13" s="268"/>
      <c r="AP13" s="268"/>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69"/>
    </row>
    <row r="14" spans="1:76" ht="24.6" customHeight="1">
      <c r="A14" s="303"/>
      <c r="B14" s="299"/>
      <c r="C14" s="299"/>
      <c r="D14" s="299"/>
      <c r="E14" s="299"/>
      <c r="F14" s="299"/>
      <c r="G14" s="299"/>
      <c r="H14" s="299"/>
      <c r="I14" s="299"/>
      <c r="J14" s="299"/>
      <c r="K14" s="299"/>
      <c r="L14" s="299"/>
      <c r="M14" s="299"/>
      <c r="N14" s="299"/>
      <c r="O14" s="299"/>
      <c r="P14" s="305"/>
      <c r="Q14" s="305"/>
      <c r="R14" s="305"/>
      <c r="S14" s="269"/>
      <c r="T14" s="269"/>
      <c r="U14" s="269"/>
      <c r="V14" s="268"/>
      <c r="W14" s="268"/>
      <c r="X14" s="268"/>
      <c r="Y14" s="269"/>
      <c r="Z14" s="269"/>
      <c r="AA14" s="269"/>
      <c r="AB14" s="268"/>
      <c r="AC14" s="268"/>
      <c r="AD14" s="268"/>
      <c r="AE14" s="268"/>
      <c r="AF14" s="268"/>
      <c r="AG14" s="268"/>
      <c r="AH14" s="269"/>
      <c r="AI14" s="269"/>
      <c r="AJ14" s="269"/>
      <c r="AK14" s="269"/>
      <c r="AL14" s="269"/>
      <c r="AM14" s="269"/>
      <c r="AN14" s="268"/>
      <c r="AO14" s="268"/>
      <c r="AP14" s="268"/>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69"/>
    </row>
    <row r="15" spans="1:76" ht="8.4" customHeight="1">
      <c r="A15" s="303"/>
      <c r="B15" s="299"/>
      <c r="C15" s="299"/>
      <c r="D15" s="299"/>
      <c r="E15" s="299"/>
      <c r="F15" s="299"/>
      <c r="G15" s="299"/>
      <c r="H15" s="299"/>
      <c r="I15" s="299"/>
      <c r="J15" s="299"/>
      <c r="K15" s="299"/>
      <c r="L15" s="299"/>
      <c r="M15" s="299"/>
      <c r="N15" s="299"/>
      <c r="O15" s="299"/>
      <c r="P15" s="305"/>
      <c r="Q15" s="305"/>
      <c r="R15" s="305"/>
      <c r="S15" s="269"/>
      <c r="T15" s="269"/>
      <c r="U15" s="269"/>
      <c r="V15" s="268"/>
      <c r="W15" s="268"/>
      <c r="X15" s="268"/>
      <c r="Y15" s="269"/>
      <c r="Z15" s="269"/>
      <c r="AA15" s="269"/>
      <c r="AB15" s="268"/>
      <c r="AC15" s="268"/>
      <c r="AD15" s="268"/>
      <c r="AE15" s="268"/>
      <c r="AF15" s="268"/>
      <c r="AG15" s="268"/>
      <c r="AH15" s="269"/>
      <c r="AI15" s="269"/>
      <c r="AJ15" s="269"/>
      <c r="AK15" s="269"/>
      <c r="AL15" s="269"/>
      <c r="AM15" s="269"/>
      <c r="AN15" s="268"/>
      <c r="AO15" s="268"/>
      <c r="AP15" s="268"/>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69"/>
    </row>
    <row r="16" spans="1:76" ht="12" customHeight="1">
      <c r="A16" s="303"/>
      <c r="B16" s="299"/>
      <c r="C16" s="299"/>
      <c r="D16" s="299"/>
      <c r="E16" s="299"/>
      <c r="F16" s="299"/>
      <c r="G16" s="299"/>
      <c r="H16" s="299"/>
      <c r="I16" s="299"/>
      <c r="J16" s="299"/>
      <c r="K16" s="299"/>
      <c r="L16" s="299"/>
      <c r="M16" s="299"/>
      <c r="N16" s="299"/>
      <c r="O16" s="299"/>
      <c r="P16" s="305"/>
      <c r="Q16" s="305"/>
      <c r="R16" s="305"/>
      <c r="S16" s="269"/>
      <c r="T16" s="269"/>
      <c r="U16" s="269"/>
      <c r="V16" s="268"/>
      <c r="W16" s="268"/>
      <c r="X16" s="268"/>
      <c r="Y16" s="269"/>
      <c r="Z16" s="269"/>
      <c r="AA16" s="269"/>
      <c r="AB16" s="268"/>
      <c r="AC16" s="268"/>
      <c r="AD16" s="268"/>
      <c r="AE16" s="268"/>
      <c r="AF16" s="268"/>
      <c r="AG16" s="268"/>
      <c r="AH16" s="269"/>
      <c r="AI16" s="269"/>
      <c r="AJ16" s="269"/>
      <c r="AK16" s="269"/>
      <c r="AL16" s="269"/>
      <c r="AM16" s="269"/>
      <c r="AN16" s="268"/>
      <c r="AO16" s="268"/>
      <c r="AP16" s="268"/>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69"/>
    </row>
    <row r="17" spans="1:76" ht="12" customHeight="1">
      <c r="A17" s="303"/>
      <c r="B17" s="299"/>
      <c r="C17" s="299"/>
      <c r="D17" s="299"/>
      <c r="E17" s="299"/>
      <c r="F17" s="299"/>
      <c r="G17" s="299"/>
      <c r="H17" s="299"/>
      <c r="I17" s="299"/>
      <c r="J17" s="299"/>
      <c r="K17" s="299"/>
      <c r="L17" s="299"/>
      <c r="M17" s="299"/>
      <c r="N17" s="299"/>
      <c r="O17" s="299"/>
      <c r="P17" s="305"/>
      <c r="Q17" s="305"/>
      <c r="R17" s="305"/>
      <c r="S17" s="269"/>
      <c r="T17" s="269"/>
      <c r="U17" s="269"/>
      <c r="V17" s="268"/>
      <c r="W17" s="268"/>
      <c r="X17" s="268"/>
      <c r="Y17" s="269"/>
      <c r="Z17" s="269"/>
      <c r="AA17" s="269"/>
      <c r="AB17" s="268"/>
      <c r="AC17" s="268"/>
      <c r="AD17" s="268"/>
      <c r="AE17" s="268"/>
      <c r="AF17" s="268"/>
      <c r="AG17" s="268"/>
      <c r="AH17" s="269"/>
      <c r="AI17" s="269"/>
      <c r="AJ17" s="269"/>
      <c r="AK17" s="269"/>
      <c r="AL17" s="269"/>
      <c r="AM17" s="269"/>
      <c r="AN17" s="268"/>
      <c r="AO17" s="268"/>
      <c r="AP17" s="268"/>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69"/>
    </row>
    <row r="18" spans="1:76" ht="2.4" customHeight="1">
      <c r="A18" s="303"/>
      <c r="B18" s="299"/>
      <c r="C18" s="299"/>
      <c r="D18" s="299"/>
      <c r="E18" s="299"/>
      <c r="F18" s="299"/>
      <c r="G18" s="299"/>
      <c r="H18" s="299"/>
      <c r="I18" s="299"/>
      <c r="J18" s="299"/>
      <c r="K18" s="299"/>
      <c r="L18" s="299"/>
      <c r="M18" s="299"/>
      <c r="N18" s="299"/>
      <c r="O18" s="299"/>
      <c r="P18" s="305"/>
      <c r="Q18" s="305"/>
      <c r="R18" s="305"/>
      <c r="S18" s="269"/>
      <c r="T18" s="269"/>
      <c r="U18" s="269"/>
      <c r="V18" s="268"/>
      <c r="W18" s="268"/>
      <c r="X18" s="268"/>
      <c r="Y18" s="269"/>
      <c r="Z18" s="269"/>
      <c r="AA18" s="269"/>
      <c r="AB18" s="268"/>
      <c r="AC18" s="268"/>
      <c r="AD18" s="268"/>
      <c r="AE18" s="268"/>
      <c r="AF18" s="268"/>
      <c r="AG18" s="268"/>
      <c r="AH18" s="269"/>
      <c r="AI18" s="269"/>
      <c r="AJ18" s="269"/>
      <c r="AK18" s="269"/>
      <c r="AL18" s="269"/>
      <c r="AM18" s="269"/>
      <c r="AN18" s="268"/>
      <c r="AO18" s="268"/>
      <c r="AP18" s="268"/>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69"/>
    </row>
    <row r="19" spans="1:76" ht="34.200000000000003" customHeight="1">
      <c r="A19" s="304"/>
      <c r="B19" s="299"/>
      <c r="C19" s="299"/>
      <c r="D19" s="299"/>
      <c r="E19" s="299"/>
      <c r="F19" s="299"/>
      <c r="G19" s="299"/>
      <c r="H19" s="299"/>
      <c r="I19" s="299"/>
      <c r="J19" s="299"/>
      <c r="K19" s="299"/>
      <c r="L19" s="299"/>
      <c r="M19" s="299"/>
      <c r="N19" s="299"/>
      <c r="O19" s="299"/>
      <c r="P19" s="305"/>
      <c r="Q19" s="305"/>
      <c r="R19" s="305"/>
      <c r="S19" s="269"/>
      <c r="T19" s="269"/>
      <c r="U19" s="269"/>
      <c r="V19" s="268"/>
      <c r="W19" s="268"/>
      <c r="X19" s="268"/>
      <c r="Y19" s="269"/>
      <c r="Z19" s="269"/>
      <c r="AA19" s="269"/>
      <c r="AB19" s="268"/>
      <c r="AC19" s="268"/>
      <c r="AD19" s="268"/>
      <c r="AE19" s="268"/>
      <c r="AF19" s="268"/>
      <c r="AG19" s="268"/>
      <c r="AH19" s="269"/>
      <c r="AI19" s="269"/>
      <c r="AJ19" s="269"/>
      <c r="AK19" s="269"/>
      <c r="AL19" s="269"/>
      <c r="AM19" s="269"/>
      <c r="AN19" s="268"/>
      <c r="AO19" s="268"/>
      <c r="AP19" s="268"/>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69"/>
    </row>
    <row r="20" spans="1:76" ht="19.95" customHeight="1">
      <c r="A20" s="297" t="s">
        <v>150</v>
      </c>
      <c r="B20" s="269" t="s">
        <v>245</v>
      </c>
      <c r="C20" s="269"/>
      <c r="D20" s="269"/>
      <c r="E20" s="269"/>
      <c r="F20" s="271" t="s">
        <v>246</v>
      </c>
      <c r="G20" s="272"/>
      <c r="H20" s="272"/>
      <c r="I20" s="273"/>
      <c r="J20" s="271" t="s">
        <v>172</v>
      </c>
      <c r="K20" s="272"/>
      <c r="L20" s="273"/>
      <c r="M20" s="269" t="s">
        <v>173</v>
      </c>
      <c r="N20" s="268"/>
      <c r="O20" s="268"/>
      <c r="P20" s="299" t="s">
        <v>195</v>
      </c>
      <c r="Q20" s="300"/>
      <c r="R20" s="300"/>
      <c r="S20" s="269" t="s">
        <v>196</v>
      </c>
      <c r="T20" s="268"/>
      <c r="U20" s="268"/>
      <c r="V20" s="269" t="s">
        <v>174</v>
      </c>
      <c r="W20" s="268"/>
      <c r="X20" s="268"/>
      <c r="Y20" s="269" t="s">
        <v>197</v>
      </c>
      <c r="Z20" s="268"/>
      <c r="AA20" s="268"/>
      <c r="AB20" s="269" t="s">
        <v>175</v>
      </c>
      <c r="AC20" s="268"/>
      <c r="AD20" s="268"/>
      <c r="AE20" s="269" t="s">
        <v>176</v>
      </c>
      <c r="AF20" s="268"/>
      <c r="AG20" s="268"/>
      <c r="AH20" s="269" t="s">
        <v>177</v>
      </c>
      <c r="AI20" s="268"/>
      <c r="AJ20" s="268"/>
      <c r="AK20" s="269" t="s">
        <v>178</v>
      </c>
      <c r="AL20" s="268"/>
      <c r="AM20" s="268"/>
      <c r="AN20" s="269" t="s">
        <v>179</v>
      </c>
      <c r="AO20" s="268"/>
      <c r="AP20" s="268"/>
      <c r="AQ20" s="269" t="s">
        <v>180</v>
      </c>
      <c r="AR20" s="269"/>
      <c r="AS20" s="269"/>
      <c r="AT20" s="269" t="s">
        <v>181</v>
      </c>
      <c r="AU20" s="269"/>
      <c r="AV20" s="269"/>
      <c r="AW20" s="269" t="s">
        <v>182</v>
      </c>
      <c r="AX20" s="269"/>
      <c r="AY20" s="269"/>
      <c r="AZ20" s="269" t="s">
        <v>183</v>
      </c>
      <c r="BA20" s="269"/>
      <c r="BB20" s="269"/>
      <c r="BC20" s="269" t="s">
        <v>184</v>
      </c>
      <c r="BD20" s="269"/>
      <c r="BE20" s="269"/>
      <c r="BF20" s="269" t="s">
        <v>185</v>
      </c>
      <c r="BG20" s="269"/>
      <c r="BH20" s="269"/>
      <c r="BI20" s="269" t="s">
        <v>186</v>
      </c>
      <c r="BJ20" s="269"/>
      <c r="BK20" s="269"/>
      <c r="BL20" s="269" t="s">
        <v>151</v>
      </c>
      <c r="BM20" s="269"/>
      <c r="BN20" s="269"/>
      <c r="BO20" s="288"/>
      <c r="BP20" s="289"/>
      <c r="BQ20" s="289"/>
      <c r="BR20" s="289"/>
      <c r="BS20" s="289"/>
      <c r="BT20" s="289"/>
      <c r="BU20" s="289"/>
      <c r="BV20" s="289"/>
      <c r="BW20" s="290"/>
      <c r="BX20" s="69"/>
    </row>
    <row r="21" spans="1:76" ht="19.95" customHeight="1">
      <c r="A21" s="297"/>
      <c r="B21" s="269"/>
      <c r="C21" s="269"/>
      <c r="D21" s="269"/>
      <c r="E21" s="269"/>
      <c r="F21" s="274"/>
      <c r="G21" s="275"/>
      <c r="H21" s="275"/>
      <c r="I21" s="276"/>
      <c r="J21" s="274"/>
      <c r="K21" s="275"/>
      <c r="L21" s="276"/>
      <c r="M21" s="268"/>
      <c r="N21" s="268"/>
      <c r="O21" s="268"/>
      <c r="P21" s="300"/>
      <c r="Q21" s="300"/>
      <c r="R21" s="300"/>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91"/>
      <c r="BP21" s="292"/>
      <c r="BQ21" s="292"/>
      <c r="BR21" s="292"/>
      <c r="BS21" s="292"/>
      <c r="BT21" s="292"/>
      <c r="BU21" s="292"/>
      <c r="BV21" s="292"/>
      <c r="BW21" s="293"/>
      <c r="BX21" s="69"/>
    </row>
    <row r="22" spans="1:76" ht="19.95" customHeight="1">
      <c r="A22" s="297"/>
      <c r="B22" s="269"/>
      <c r="C22" s="269"/>
      <c r="D22" s="269"/>
      <c r="E22" s="269"/>
      <c r="F22" s="274"/>
      <c r="G22" s="275"/>
      <c r="H22" s="275"/>
      <c r="I22" s="276"/>
      <c r="J22" s="274"/>
      <c r="K22" s="275"/>
      <c r="L22" s="276"/>
      <c r="M22" s="268"/>
      <c r="N22" s="268"/>
      <c r="O22" s="268"/>
      <c r="P22" s="300"/>
      <c r="Q22" s="300"/>
      <c r="R22" s="300"/>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91"/>
      <c r="BP22" s="292"/>
      <c r="BQ22" s="292"/>
      <c r="BR22" s="292"/>
      <c r="BS22" s="292"/>
      <c r="BT22" s="292"/>
      <c r="BU22" s="292"/>
      <c r="BV22" s="292"/>
      <c r="BW22" s="293"/>
      <c r="BX22" s="69"/>
    </row>
    <row r="23" spans="1:76" ht="19.95" customHeight="1">
      <c r="A23" s="297"/>
      <c r="B23" s="269"/>
      <c r="C23" s="269"/>
      <c r="D23" s="269"/>
      <c r="E23" s="269"/>
      <c r="F23" s="274"/>
      <c r="G23" s="275"/>
      <c r="H23" s="275"/>
      <c r="I23" s="276"/>
      <c r="J23" s="274"/>
      <c r="K23" s="275"/>
      <c r="L23" s="276"/>
      <c r="M23" s="268"/>
      <c r="N23" s="268"/>
      <c r="O23" s="268"/>
      <c r="P23" s="300"/>
      <c r="Q23" s="300"/>
      <c r="R23" s="300"/>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91"/>
      <c r="BP23" s="292"/>
      <c r="BQ23" s="292"/>
      <c r="BR23" s="292"/>
      <c r="BS23" s="292"/>
      <c r="BT23" s="292"/>
      <c r="BU23" s="292"/>
      <c r="BV23" s="292"/>
      <c r="BW23" s="293"/>
      <c r="BX23" s="69"/>
    </row>
    <row r="24" spans="1:76" ht="19.95" customHeight="1">
      <c r="A24" s="297"/>
      <c r="B24" s="269"/>
      <c r="C24" s="269"/>
      <c r="D24" s="269"/>
      <c r="E24" s="269"/>
      <c r="F24" s="274"/>
      <c r="G24" s="275"/>
      <c r="H24" s="275"/>
      <c r="I24" s="276"/>
      <c r="J24" s="274"/>
      <c r="K24" s="275"/>
      <c r="L24" s="276"/>
      <c r="M24" s="268"/>
      <c r="N24" s="268"/>
      <c r="O24" s="268"/>
      <c r="P24" s="300"/>
      <c r="Q24" s="300"/>
      <c r="R24" s="300"/>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91"/>
      <c r="BP24" s="292"/>
      <c r="BQ24" s="292"/>
      <c r="BR24" s="292"/>
      <c r="BS24" s="292"/>
      <c r="BT24" s="292"/>
      <c r="BU24" s="292"/>
      <c r="BV24" s="292"/>
      <c r="BW24" s="293"/>
      <c r="BX24" s="69"/>
    </row>
    <row r="25" spans="1:76" ht="19.95" customHeight="1">
      <c r="A25" s="297"/>
      <c r="B25" s="269"/>
      <c r="C25" s="269"/>
      <c r="D25" s="269"/>
      <c r="E25" s="269"/>
      <c r="F25" s="274"/>
      <c r="G25" s="275"/>
      <c r="H25" s="275"/>
      <c r="I25" s="276"/>
      <c r="J25" s="274"/>
      <c r="K25" s="275"/>
      <c r="L25" s="276"/>
      <c r="M25" s="268"/>
      <c r="N25" s="268"/>
      <c r="O25" s="268"/>
      <c r="P25" s="300"/>
      <c r="Q25" s="300"/>
      <c r="R25" s="300"/>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91"/>
      <c r="BP25" s="292"/>
      <c r="BQ25" s="292"/>
      <c r="BR25" s="292"/>
      <c r="BS25" s="292"/>
      <c r="BT25" s="292"/>
      <c r="BU25" s="292"/>
      <c r="BV25" s="292"/>
      <c r="BW25" s="293"/>
      <c r="BX25" s="69"/>
    </row>
    <row r="26" spans="1:76" ht="19.95" customHeight="1">
      <c r="A26" s="297"/>
      <c r="B26" s="269"/>
      <c r="C26" s="269"/>
      <c r="D26" s="269"/>
      <c r="E26" s="269"/>
      <c r="F26" s="274"/>
      <c r="G26" s="275"/>
      <c r="H26" s="275"/>
      <c r="I26" s="276"/>
      <c r="J26" s="274"/>
      <c r="K26" s="275"/>
      <c r="L26" s="276"/>
      <c r="M26" s="268"/>
      <c r="N26" s="268"/>
      <c r="O26" s="268"/>
      <c r="P26" s="300"/>
      <c r="Q26" s="300"/>
      <c r="R26" s="300"/>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91"/>
      <c r="BP26" s="292"/>
      <c r="BQ26" s="292"/>
      <c r="BR26" s="292"/>
      <c r="BS26" s="292"/>
      <c r="BT26" s="292"/>
      <c r="BU26" s="292"/>
      <c r="BV26" s="292"/>
      <c r="BW26" s="293"/>
      <c r="BX26" s="69"/>
    </row>
    <row r="27" spans="1:76" ht="24.6" customHeight="1">
      <c r="A27" s="297"/>
      <c r="B27" s="269"/>
      <c r="C27" s="269"/>
      <c r="D27" s="269"/>
      <c r="E27" s="269"/>
      <c r="F27" s="274"/>
      <c r="G27" s="275"/>
      <c r="H27" s="275"/>
      <c r="I27" s="276"/>
      <c r="J27" s="274"/>
      <c r="K27" s="275"/>
      <c r="L27" s="276"/>
      <c r="M27" s="268"/>
      <c r="N27" s="268"/>
      <c r="O27" s="268"/>
      <c r="P27" s="300"/>
      <c r="Q27" s="300"/>
      <c r="R27" s="300"/>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91"/>
      <c r="BP27" s="292"/>
      <c r="BQ27" s="292"/>
      <c r="BR27" s="292"/>
      <c r="BS27" s="292"/>
      <c r="BT27" s="292"/>
      <c r="BU27" s="292"/>
      <c r="BV27" s="292"/>
      <c r="BW27" s="293"/>
      <c r="BX27" s="69"/>
    </row>
    <row r="28" spans="1:76" ht="19.95" customHeight="1">
      <c r="A28" s="297"/>
      <c r="B28" s="269"/>
      <c r="C28" s="269"/>
      <c r="D28" s="269"/>
      <c r="E28" s="269"/>
      <c r="F28" s="274"/>
      <c r="G28" s="275"/>
      <c r="H28" s="275"/>
      <c r="I28" s="276"/>
      <c r="J28" s="274"/>
      <c r="K28" s="275"/>
      <c r="L28" s="276"/>
      <c r="M28" s="268"/>
      <c r="N28" s="268"/>
      <c r="O28" s="268"/>
      <c r="P28" s="300"/>
      <c r="Q28" s="300"/>
      <c r="R28" s="300"/>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91"/>
      <c r="BP28" s="292"/>
      <c r="BQ28" s="292"/>
      <c r="BR28" s="292"/>
      <c r="BS28" s="292"/>
      <c r="BT28" s="292"/>
      <c r="BU28" s="292"/>
      <c r="BV28" s="292"/>
      <c r="BW28" s="293"/>
      <c r="BX28" s="69"/>
    </row>
    <row r="29" spans="1:76" ht="19.95" customHeight="1">
      <c r="A29" s="297"/>
      <c r="B29" s="269"/>
      <c r="C29" s="269"/>
      <c r="D29" s="269"/>
      <c r="E29" s="269"/>
      <c r="F29" s="274"/>
      <c r="G29" s="275"/>
      <c r="H29" s="275"/>
      <c r="I29" s="276"/>
      <c r="J29" s="274"/>
      <c r="K29" s="275"/>
      <c r="L29" s="276"/>
      <c r="M29" s="268"/>
      <c r="N29" s="268"/>
      <c r="O29" s="268"/>
      <c r="P29" s="300"/>
      <c r="Q29" s="300"/>
      <c r="R29" s="300"/>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91"/>
      <c r="BP29" s="292"/>
      <c r="BQ29" s="292"/>
      <c r="BR29" s="292"/>
      <c r="BS29" s="292"/>
      <c r="BT29" s="292"/>
      <c r="BU29" s="292"/>
      <c r="BV29" s="292"/>
      <c r="BW29" s="293"/>
      <c r="BX29" s="69"/>
    </row>
    <row r="30" spans="1:76" ht="19.95" customHeight="1">
      <c r="A30" s="297"/>
      <c r="B30" s="269"/>
      <c r="C30" s="269"/>
      <c r="D30" s="269"/>
      <c r="E30" s="269"/>
      <c r="F30" s="274"/>
      <c r="G30" s="275"/>
      <c r="H30" s="275"/>
      <c r="I30" s="276"/>
      <c r="J30" s="274"/>
      <c r="K30" s="275"/>
      <c r="L30" s="276"/>
      <c r="M30" s="268"/>
      <c r="N30" s="268"/>
      <c r="O30" s="268"/>
      <c r="P30" s="300"/>
      <c r="Q30" s="300"/>
      <c r="R30" s="300"/>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91"/>
      <c r="BP30" s="292"/>
      <c r="BQ30" s="292"/>
      <c r="BR30" s="292"/>
      <c r="BS30" s="292"/>
      <c r="BT30" s="292"/>
      <c r="BU30" s="292"/>
      <c r="BV30" s="292"/>
      <c r="BW30" s="293"/>
      <c r="BX30" s="69"/>
    </row>
    <row r="31" spans="1:76" ht="19.95" customHeight="1">
      <c r="A31" s="297"/>
      <c r="B31" s="269"/>
      <c r="C31" s="269"/>
      <c r="D31" s="269"/>
      <c r="E31" s="269"/>
      <c r="F31" s="274"/>
      <c r="G31" s="275"/>
      <c r="H31" s="275"/>
      <c r="I31" s="276"/>
      <c r="J31" s="274"/>
      <c r="K31" s="275"/>
      <c r="L31" s="276"/>
      <c r="M31" s="268"/>
      <c r="N31" s="268"/>
      <c r="O31" s="268"/>
      <c r="P31" s="300"/>
      <c r="Q31" s="300"/>
      <c r="R31" s="300"/>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91"/>
      <c r="BP31" s="292"/>
      <c r="BQ31" s="292"/>
      <c r="BR31" s="292"/>
      <c r="BS31" s="292"/>
      <c r="BT31" s="292"/>
      <c r="BU31" s="292"/>
      <c r="BV31" s="292"/>
      <c r="BW31" s="293"/>
      <c r="BX31" s="69"/>
    </row>
    <row r="32" spans="1:76" ht="19.95" customHeight="1">
      <c r="A32" s="297"/>
      <c r="B32" s="269"/>
      <c r="C32" s="269"/>
      <c r="D32" s="269"/>
      <c r="E32" s="269"/>
      <c r="F32" s="274"/>
      <c r="G32" s="275"/>
      <c r="H32" s="275"/>
      <c r="I32" s="276"/>
      <c r="J32" s="274"/>
      <c r="K32" s="275"/>
      <c r="L32" s="276"/>
      <c r="M32" s="268"/>
      <c r="N32" s="268"/>
      <c r="O32" s="268"/>
      <c r="P32" s="300"/>
      <c r="Q32" s="300"/>
      <c r="R32" s="300"/>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91"/>
      <c r="BP32" s="292"/>
      <c r="BQ32" s="292"/>
      <c r="BR32" s="292"/>
      <c r="BS32" s="292"/>
      <c r="BT32" s="292"/>
      <c r="BU32" s="292"/>
      <c r="BV32" s="292"/>
      <c r="BW32" s="293"/>
      <c r="BX32" s="69"/>
    </row>
    <row r="33" spans="1:76" ht="14.4" customHeight="1">
      <c r="A33" s="297"/>
      <c r="B33" s="269"/>
      <c r="C33" s="269"/>
      <c r="D33" s="269"/>
      <c r="E33" s="269"/>
      <c r="F33" s="274"/>
      <c r="G33" s="275"/>
      <c r="H33" s="275"/>
      <c r="I33" s="276"/>
      <c r="J33" s="274"/>
      <c r="K33" s="275"/>
      <c r="L33" s="276"/>
      <c r="M33" s="268"/>
      <c r="N33" s="268"/>
      <c r="O33" s="268"/>
      <c r="P33" s="300"/>
      <c r="Q33" s="300"/>
      <c r="R33" s="300"/>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91"/>
      <c r="BP33" s="292"/>
      <c r="BQ33" s="292"/>
      <c r="BR33" s="292"/>
      <c r="BS33" s="292"/>
      <c r="BT33" s="292"/>
      <c r="BU33" s="292"/>
      <c r="BV33" s="292"/>
      <c r="BW33" s="293"/>
      <c r="BX33" s="69"/>
    </row>
    <row r="34" spans="1:76" ht="23.4" customHeight="1">
      <c r="A34" s="297"/>
      <c r="B34" s="269"/>
      <c r="C34" s="269"/>
      <c r="D34" s="269"/>
      <c r="E34" s="269"/>
      <c r="F34" s="274"/>
      <c r="G34" s="275"/>
      <c r="H34" s="275"/>
      <c r="I34" s="276"/>
      <c r="J34" s="274"/>
      <c r="K34" s="275"/>
      <c r="L34" s="276"/>
      <c r="M34" s="268"/>
      <c r="N34" s="268"/>
      <c r="O34" s="268"/>
      <c r="P34" s="300"/>
      <c r="Q34" s="300"/>
      <c r="R34" s="300"/>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91"/>
      <c r="BP34" s="292"/>
      <c r="BQ34" s="292"/>
      <c r="BR34" s="292"/>
      <c r="BS34" s="292"/>
      <c r="BT34" s="292"/>
      <c r="BU34" s="292"/>
      <c r="BV34" s="292"/>
      <c r="BW34" s="293"/>
      <c r="BX34" s="69"/>
    </row>
    <row r="35" spans="1:76" ht="17.399999999999999" customHeight="1">
      <c r="A35" s="297"/>
      <c r="B35" s="269"/>
      <c r="C35" s="269"/>
      <c r="D35" s="269"/>
      <c r="E35" s="269"/>
      <c r="F35" s="274"/>
      <c r="G35" s="275"/>
      <c r="H35" s="275"/>
      <c r="I35" s="276"/>
      <c r="J35" s="274"/>
      <c r="K35" s="275"/>
      <c r="L35" s="276"/>
      <c r="M35" s="268"/>
      <c r="N35" s="268"/>
      <c r="O35" s="268"/>
      <c r="P35" s="300"/>
      <c r="Q35" s="300"/>
      <c r="R35" s="300"/>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91"/>
      <c r="BP35" s="292"/>
      <c r="BQ35" s="292"/>
      <c r="BR35" s="292"/>
      <c r="BS35" s="292"/>
      <c r="BT35" s="292"/>
      <c r="BU35" s="292"/>
      <c r="BV35" s="292"/>
      <c r="BW35" s="293"/>
      <c r="BX35" s="69"/>
    </row>
    <row r="36" spans="1:76" ht="28.8" customHeight="1">
      <c r="A36" s="297"/>
      <c r="B36" s="269"/>
      <c r="C36" s="269"/>
      <c r="D36" s="269"/>
      <c r="E36" s="269"/>
      <c r="F36" s="274"/>
      <c r="G36" s="275"/>
      <c r="H36" s="275"/>
      <c r="I36" s="276"/>
      <c r="J36" s="274"/>
      <c r="K36" s="275"/>
      <c r="L36" s="276"/>
      <c r="M36" s="268"/>
      <c r="N36" s="268"/>
      <c r="O36" s="268"/>
      <c r="P36" s="300"/>
      <c r="Q36" s="300"/>
      <c r="R36" s="300"/>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91"/>
      <c r="BP36" s="292"/>
      <c r="BQ36" s="292"/>
      <c r="BR36" s="292"/>
      <c r="BS36" s="292"/>
      <c r="BT36" s="292"/>
      <c r="BU36" s="292"/>
      <c r="BV36" s="292"/>
      <c r="BW36" s="293"/>
      <c r="BX36" s="69"/>
    </row>
    <row r="37" spans="1:76" ht="43.2" customHeight="1">
      <c r="A37" s="297"/>
      <c r="B37" s="269"/>
      <c r="C37" s="269"/>
      <c r="D37" s="269"/>
      <c r="E37" s="269"/>
      <c r="F37" s="274"/>
      <c r="G37" s="275"/>
      <c r="H37" s="275"/>
      <c r="I37" s="276"/>
      <c r="J37" s="274"/>
      <c r="K37" s="275"/>
      <c r="L37" s="276"/>
      <c r="M37" s="268"/>
      <c r="N37" s="268"/>
      <c r="O37" s="268"/>
      <c r="P37" s="300"/>
      <c r="Q37" s="300"/>
      <c r="R37" s="300"/>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91"/>
      <c r="BP37" s="292"/>
      <c r="BQ37" s="292"/>
      <c r="BR37" s="292"/>
      <c r="BS37" s="292"/>
      <c r="BT37" s="292"/>
      <c r="BU37" s="292"/>
      <c r="BV37" s="292"/>
      <c r="BW37" s="293"/>
      <c r="BX37" s="69"/>
    </row>
    <row r="38" spans="1:76" ht="28.2" customHeight="1">
      <c r="A38" s="297"/>
      <c r="B38" s="269"/>
      <c r="C38" s="269"/>
      <c r="D38" s="269"/>
      <c r="E38" s="269"/>
      <c r="F38" s="274"/>
      <c r="G38" s="275"/>
      <c r="H38" s="275"/>
      <c r="I38" s="276"/>
      <c r="J38" s="274"/>
      <c r="K38" s="275"/>
      <c r="L38" s="276"/>
      <c r="M38" s="268"/>
      <c r="N38" s="268"/>
      <c r="O38" s="268"/>
      <c r="P38" s="300"/>
      <c r="Q38" s="300"/>
      <c r="R38" s="300"/>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91"/>
      <c r="BP38" s="292"/>
      <c r="BQ38" s="292"/>
      <c r="BR38" s="292"/>
      <c r="BS38" s="292"/>
      <c r="BT38" s="292"/>
      <c r="BU38" s="292"/>
      <c r="BV38" s="292"/>
      <c r="BW38" s="293"/>
      <c r="BX38" s="69"/>
    </row>
    <row r="39" spans="1:76" ht="0.6" customHeight="1">
      <c r="A39" s="298"/>
      <c r="B39" s="269"/>
      <c r="C39" s="269"/>
      <c r="D39" s="269"/>
      <c r="E39" s="269"/>
      <c r="F39" s="277"/>
      <c r="G39" s="278"/>
      <c r="H39" s="278"/>
      <c r="I39" s="279"/>
      <c r="J39" s="277"/>
      <c r="K39" s="278"/>
      <c r="L39" s="279"/>
      <c r="M39" s="268"/>
      <c r="N39" s="268"/>
      <c r="O39" s="268"/>
      <c r="P39" s="300"/>
      <c r="Q39" s="300"/>
      <c r="R39" s="300"/>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94"/>
      <c r="BP39" s="295"/>
      <c r="BQ39" s="295"/>
      <c r="BR39" s="295"/>
      <c r="BS39" s="295"/>
      <c r="BT39" s="295"/>
      <c r="BU39" s="295"/>
      <c r="BV39" s="295"/>
      <c r="BW39" s="296"/>
      <c r="BX39" s="69"/>
    </row>
    <row r="40" spans="1:76">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76">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76">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76">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76">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76">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row>
    <row r="46" spans="1:76">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row>
    <row r="47" spans="1:76">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row>
    <row r="48" spans="1:76">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row>
    <row r="49" spans="2:76">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row>
  </sheetData>
  <mergeCells count="92">
    <mergeCell ref="BS1:BW1"/>
    <mergeCell ref="B2:E2"/>
    <mergeCell ref="F2:I2"/>
    <mergeCell ref="J2:L2"/>
    <mergeCell ref="M2:O2"/>
    <mergeCell ref="P2:R2"/>
    <mergeCell ref="S2:U2"/>
    <mergeCell ref="V2:X2"/>
    <mergeCell ref="Y2:AA2"/>
    <mergeCell ref="AB2:AD2"/>
    <mergeCell ref="BL2:BN2"/>
    <mergeCell ref="AE2:AG2"/>
    <mergeCell ref="AH2:AJ2"/>
    <mergeCell ref="AK2:AM2"/>
    <mergeCell ref="AN2:AP2"/>
    <mergeCell ref="AQ2:AS2"/>
    <mergeCell ref="BO2:BW2"/>
    <mergeCell ref="A3:A10"/>
    <mergeCell ref="B3:E10"/>
    <mergeCell ref="F3:I10"/>
    <mergeCell ref="J3:L10"/>
    <mergeCell ref="M3:O10"/>
    <mergeCell ref="P3:R10"/>
    <mergeCell ref="S3:U10"/>
    <mergeCell ref="V3:X10"/>
    <mergeCell ref="Y3:AA10"/>
    <mergeCell ref="AW2:AY2"/>
    <mergeCell ref="AZ2:BB2"/>
    <mergeCell ref="BC2:BE2"/>
    <mergeCell ref="BF2:BH2"/>
    <mergeCell ref="BI2:BK2"/>
    <mergeCell ref="AB3:AD10"/>
    <mergeCell ref="AE3:AG10"/>
    <mergeCell ref="AH3:AJ10"/>
    <mergeCell ref="AK3:AM10"/>
    <mergeCell ref="AN3:AP10"/>
    <mergeCell ref="AT2:AV2"/>
    <mergeCell ref="AQ3:AS10"/>
    <mergeCell ref="BL3:BN10"/>
    <mergeCell ref="BO3:BW10"/>
    <mergeCell ref="A11:A19"/>
    <mergeCell ref="B11:E19"/>
    <mergeCell ref="F11:I19"/>
    <mergeCell ref="J11:L19"/>
    <mergeCell ref="M11:O19"/>
    <mergeCell ref="P11:R19"/>
    <mergeCell ref="S11:U19"/>
    <mergeCell ref="V11:X19"/>
    <mergeCell ref="AT3:AV10"/>
    <mergeCell ref="AW3:AY10"/>
    <mergeCell ref="AZ3:BB10"/>
    <mergeCell ref="BC3:BE10"/>
    <mergeCell ref="BF3:BH10"/>
    <mergeCell ref="BI3:BK10"/>
    <mergeCell ref="BF11:BH19"/>
    <mergeCell ref="Y11:AA19"/>
    <mergeCell ref="AB11:AD19"/>
    <mergeCell ref="AE11:AG19"/>
    <mergeCell ref="AH11:AJ19"/>
    <mergeCell ref="AK11:AM19"/>
    <mergeCell ref="AN11:AP19"/>
    <mergeCell ref="AK20:AM39"/>
    <mergeCell ref="BI11:BK19"/>
    <mergeCell ref="BL11:BN19"/>
    <mergeCell ref="BO11:BW19"/>
    <mergeCell ref="A20:A39"/>
    <mergeCell ref="B20:E39"/>
    <mergeCell ref="F20:I39"/>
    <mergeCell ref="J20:L39"/>
    <mergeCell ref="M20:O39"/>
    <mergeCell ref="P20:R39"/>
    <mergeCell ref="S20:U39"/>
    <mergeCell ref="AQ11:AS19"/>
    <mergeCell ref="AT11:AV19"/>
    <mergeCell ref="AW11:AY19"/>
    <mergeCell ref="AZ11:BB19"/>
    <mergeCell ref="BC11:BE19"/>
    <mergeCell ref="V20:X39"/>
    <mergeCell ref="Y20:AA39"/>
    <mergeCell ref="AB20:AD39"/>
    <mergeCell ref="AE20:AG39"/>
    <mergeCell ref="AH20:AJ39"/>
    <mergeCell ref="BF20:BH39"/>
    <mergeCell ref="BI20:BK39"/>
    <mergeCell ref="BL20:BN39"/>
    <mergeCell ref="BO20:BW39"/>
    <mergeCell ref="AN20:AP39"/>
    <mergeCell ref="AQ20:AS39"/>
    <mergeCell ref="AT20:AV39"/>
    <mergeCell ref="AW20:AY39"/>
    <mergeCell ref="AZ20:BB39"/>
    <mergeCell ref="BC20:BE39"/>
  </mergeCells>
  <phoneticPr fontId="4"/>
  <pageMargins left="0.62992125984251968" right="0.23622047244094491" top="0.74803149606299213" bottom="0.74803149606299213" header="0.31496062992125984" footer="0.31496062992125984"/>
  <pageSetup paperSize="8" scale="63"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事業実績報告送付状</vt:lpstr>
      <vt:lpstr>ファンドB使途報告書</vt:lpstr>
      <vt:lpstr>支出明細書</vt:lpstr>
      <vt:lpstr>支出明細集計</vt:lpstr>
      <vt:lpstr>証拠書類（注意点）</vt:lpstr>
      <vt:lpstr>2023年度版 B対象経費基準一覧</vt:lpstr>
      <vt:lpstr>'2023年度版 B対象経費基準一覧'!Print_Area</vt:lpstr>
      <vt:lpstr>ファンドB使途報告書!Print_Area</vt:lpstr>
      <vt:lpstr>支出明細書!Print_Area</vt:lpstr>
      <vt:lpstr>事業実績報告送付状!Print_Area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2022-09-13T00:18:14Z</cp:lastPrinted>
  <dcterms:created xsi:type="dcterms:W3CDTF">2017-03-22T11:32:50Z</dcterms:created>
  <dcterms:modified xsi:type="dcterms:W3CDTF">2023-04-07T03:47:11Z</dcterms:modified>
</cp:coreProperties>
</file>